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195" windowHeight="5385" firstSheet="1" activeTab="7"/>
  </bookViews>
  <sheets>
    <sheet name="งบแสดงฐานะการเงิน" sheetId="1" r:id="rId1"/>
    <sheet name="งบทรัพย์สิน" sheetId="2" r:id="rId2"/>
    <sheet name="ครุภัณฑ์(1)" sheetId="3" r:id="rId3"/>
    <sheet name="ครุภีณฑ์(2-7)" sheetId="4" r:id="rId4"/>
    <sheet name="ครุภัณฑ์.." sheetId="5" r:id="rId5"/>
    <sheet name="ครุภัณฑ์." sheetId="6" r:id="rId6"/>
    <sheet name="รายรับ-รายจ่าย(เงินสด)" sheetId="7" r:id="rId7"/>
    <sheet name="รับ-จ่าย(งบทดลอง)" sheetId="8" r:id="rId8"/>
  </sheets>
  <definedNames/>
  <calcPr fullCalcOnLoad="1"/>
</workbook>
</file>

<file path=xl/sharedStrings.xml><?xml version="1.0" encoding="utf-8"?>
<sst xmlns="http://schemas.openxmlformats.org/spreadsheetml/2006/main" count="662" uniqueCount="212">
  <si>
    <t>รายจ่ายค้างจ่าย</t>
  </si>
  <si>
    <t>-</t>
  </si>
  <si>
    <t>รวม</t>
  </si>
  <si>
    <t>องค์การบริหารส่วนตำบลตูม  อำเภอปักธงชัย  จังหวัดนครราชสีมา</t>
  </si>
  <si>
    <t>งบแสดงฐานะการเงิน</t>
  </si>
  <si>
    <t>ทรัพย์สิน</t>
  </si>
  <si>
    <t>ทรัพย์สินตามงบทรัพย์สิน</t>
  </si>
  <si>
    <t>หนี้สินและเงินสะสม</t>
  </si>
  <si>
    <t>ทุนทรัพย์สิน</t>
  </si>
  <si>
    <t>เงินรับฝาก</t>
  </si>
  <si>
    <t>เงินฝากออมทรัพย์ ธกส. (821-2-52898-2)</t>
  </si>
  <si>
    <t>เงินฝากออมทรัพย์ ธกส. (821-2-58969-3)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</si>
  <si>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</si>
  <si>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</si>
  <si>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</si>
  <si>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</si>
  <si>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</si>
  <si>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</si>
  <si>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</si>
  <si>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</si>
  <si>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</si>
  <si>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</si>
  <si>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</si>
  <si>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</si>
  <si>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รายได้องค์การบริหาร</t>
  </si>
  <si>
    <t>ส่วนตำบล</t>
  </si>
  <si>
    <t>ข</t>
  </si>
  <si>
    <t>เงินอุดหนุนรัฐบาล</t>
  </si>
  <si>
    <t>ค</t>
  </si>
  <si>
    <t>จ่ายขาดเงินสะสม</t>
  </si>
  <si>
    <t>สังหาริมทรัพย์</t>
  </si>
  <si>
    <t xml:space="preserve"> - เครื่องใช้</t>
  </si>
  <si>
    <t xml:space="preserve">    สำนักงาน</t>
  </si>
  <si>
    <t xml:space="preserve"> - ครุภัณฑ์พาหนะ</t>
  </si>
  <si>
    <t xml:space="preserve"> - ครุภัณฑ์ไฟฟ้า</t>
  </si>
  <si>
    <t xml:space="preserve"> - ครุภัณฑ์โฆษณา</t>
  </si>
  <si>
    <t xml:space="preserve"> - ครุภัณฑ์</t>
  </si>
  <si>
    <t xml:space="preserve">   วิทยาศาสตร์</t>
  </si>
  <si>
    <t xml:space="preserve">   การแพทย์</t>
  </si>
  <si>
    <r>
      <t>บวก</t>
    </r>
    <r>
      <rPr>
        <sz val="14"/>
        <rFont val="AngsanaUPC"/>
        <family val="1"/>
      </rPr>
      <t xml:space="preserve">  รับจริงสูงกว่าจ่ายจริง</t>
    </r>
  </si>
  <si>
    <r>
      <t>หัก</t>
    </r>
    <r>
      <rPr>
        <sz val="14"/>
        <rFont val="AngsanaUPC"/>
        <family val="1"/>
      </rPr>
      <t xml:space="preserve">  จ่ายขาดเงินสะสม</t>
    </r>
  </si>
  <si>
    <r>
      <t>บวก</t>
    </r>
    <r>
      <rPr>
        <sz val="14"/>
        <rFont val="AngsanaUPC"/>
        <family val="1"/>
      </rPr>
      <t xml:space="preserve">  ทุนสำรองสะสมประจำปี</t>
    </r>
  </si>
  <si>
    <t xml:space="preserve"> - ครุภัณฑ์สำรวจ</t>
  </si>
  <si>
    <t xml:space="preserve">   งานบ้านงานครัว</t>
  </si>
  <si>
    <t>จำนวนเงิน</t>
  </si>
  <si>
    <t>เงินรายได้</t>
  </si>
  <si>
    <t>เงินอุดหนุน</t>
  </si>
  <si>
    <t>1. ครุภัณฑ์เครื่องใช้สำนักงาน</t>
  </si>
  <si>
    <t>1. ครุภัณฑ์เครื่องใช้สำนักงาน (ต่อ)</t>
  </si>
  <si>
    <t>รวมทั้งสิ้น</t>
  </si>
  <si>
    <t>2. ครุภัณฑ์ยานพาหนะและขนส่ง</t>
  </si>
  <si>
    <t>จ่ายจาดเงินสะสม</t>
  </si>
  <si>
    <t>3. ครุภัณฑ์ไฟฟ้าและวิทยุ</t>
  </si>
  <si>
    <t>4. ครุภัณฑ์โฆษณาเผยแพร่</t>
  </si>
  <si>
    <t>เงินอุดหนุนเฉพาะกิจ</t>
  </si>
  <si>
    <t>5. ครุภัณฑ์งานบ้านงานครัว</t>
  </si>
  <si>
    <t>6. ครุภัณฑ์สำรวจ</t>
  </si>
  <si>
    <t>1. ครุภัณฑ์สำนักงาน</t>
  </si>
  <si>
    <t xml:space="preserve"> - เงินอุดหนุน</t>
  </si>
  <si>
    <t xml:space="preserve"> - เงินรายได้</t>
  </si>
  <si>
    <t>2. ครุภัณฑ์พาหนะและขนส่ง</t>
  </si>
  <si>
    <t xml:space="preserve"> - จ่ายขาดเงินสะสม</t>
  </si>
  <si>
    <t>4. ครุภัณฑ์โฆษณาและเผยแพร่</t>
  </si>
  <si>
    <t xml:space="preserve"> - เงินอุดหนุนเฉพาะกิจ</t>
  </si>
  <si>
    <t xml:space="preserve">    และขนส่ง</t>
  </si>
  <si>
    <t xml:space="preserve">    และวิทยุ</t>
  </si>
  <si>
    <t xml:space="preserve">   และเผยแพร่</t>
  </si>
  <si>
    <t>ง</t>
  </si>
  <si>
    <t>รายได้ค้างรับ</t>
  </si>
  <si>
    <t>ประมาณการ</t>
  </si>
  <si>
    <t>รายรับจริง</t>
  </si>
  <si>
    <t>+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</si>
  <si>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</si>
  <si>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</si>
  <si>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</si>
  <si>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</si>
  <si>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</si>
  <si>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</si>
  <si>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</si>
  <si>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</si>
  <si>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</si>
  <si>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</si>
  <si>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</si>
  <si>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</si>
  <si>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</si>
  <si>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</si>
  <si>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</si>
  <si>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</si>
  <si>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</si>
  <si>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</si>
  <si>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</si>
  <si>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</si>
  <si>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</si>
  <si>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</si>
  <si>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</si>
  <si>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รวมรายจ่ายตามประมาณการรายจ่ายทั้งสิ้น</t>
  </si>
  <si>
    <t>รวมรายจ่ายทั้งสิ้น</t>
  </si>
  <si>
    <t>รายรับ  สูงกว่า  รายจ่าย</t>
  </si>
  <si>
    <t>เครื่องพิมพ์ดีด</t>
  </si>
  <si>
    <t>เครื่องถ่ายเอกสาร</t>
  </si>
  <si>
    <t>เครื่องอัดสำเนา</t>
  </si>
  <si>
    <t>ตู้นิรภัย</t>
  </si>
  <si>
    <t>เครื่องโทรศัพท์</t>
  </si>
  <si>
    <t>พัดลมโคจร</t>
  </si>
  <si>
    <t>เครื่องปรับอากาศ ขนาด 12,000 บีทียู</t>
  </si>
  <si>
    <t>เครื่องปรับอากาศ ขนาด 33,000 บีทียู</t>
  </si>
  <si>
    <t>เครื่องปรับอากาศ ขนาด 36,000 บีทียู</t>
  </si>
  <si>
    <t>ชั้นวางหนังสือ</t>
  </si>
  <si>
    <t>มู่ลี่</t>
  </si>
  <si>
    <t>มู่ลี่ปรับแสง</t>
  </si>
  <si>
    <t>เครื่องคอมพิวเตอร์</t>
  </si>
  <si>
    <t>เครื่องคอมพิวเตอร์ (โน๊ตบุ๊ค)</t>
  </si>
  <si>
    <t>ตู้เหล็ก ขนาด 15 ลิ้นชัก</t>
  </si>
  <si>
    <t>ตู้เหล็ก ขนาด 4 ลิ้นชัก</t>
  </si>
  <si>
    <t>ตู้เหล็ก ขนาด 2 บาน</t>
  </si>
  <si>
    <t>ตู้เก็บเอกสาร ขนาด 2 บาน</t>
  </si>
  <si>
    <t>ตู้บานเลื่อนกระจก 4 ฟุต</t>
  </si>
  <si>
    <t>ตู้วางครุภัณฑ์ไฟฟ้า</t>
  </si>
  <si>
    <t>ตู้โชว์</t>
  </si>
  <si>
    <t>ตู้เก็บแผนที่</t>
  </si>
  <si>
    <t>เก้าอี้แบบพับได้</t>
  </si>
  <si>
    <t>โต๊ะวางเครื่องพิมพ์ดีด</t>
  </si>
  <si>
    <t>โต๊ะเอนกประสงค์</t>
  </si>
  <si>
    <t>โต๊ะทำงาน ระดับ 1-2</t>
  </si>
  <si>
    <t>โต๊ะทำงาน ระดับ 3-6</t>
  </si>
  <si>
    <t>เครื่องโทรสาร</t>
  </si>
  <si>
    <t>พัดลมติดผนังแบบโคจร</t>
  </si>
  <si>
    <t>โต๊ะทำงานพร้อมเก้าอี้ ระดับ 3-6</t>
  </si>
  <si>
    <t>โต๊ะพร้อมเก้าอี้ (สำหรับเด็กปฐมวัย ขนาด 6 ที่นั่ง)</t>
  </si>
  <si>
    <t>ครุภัณฑ์ประจำปี 2552</t>
  </si>
  <si>
    <t>รถยนต์</t>
  </si>
  <si>
    <t>รถจักรยานยนต์</t>
  </si>
  <si>
    <t>เครื่องวิทยุคมนาคม</t>
  </si>
  <si>
    <t>วิทยุคมนาคม</t>
  </si>
  <si>
    <t>ตู้สาขาโทรศัพท์</t>
  </si>
  <si>
    <t>เครื่องรับสัญญาณ พร้อมไมค์ลอยค์</t>
  </si>
  <si>
    <t>กล้องถ่ายรูปอัตโนมัติ</t>
  </si>
  <si>
    <t>กล้องวีดีโอ</t>
  </si>
  <si>
    <t>กล้องดิจิตอล</t>
  </si>
  <si>
    <t>โทรทัศน์สี 25 นิ้ว</t>
  </si>
  <si>
    <t>เครื่องฉายภาพข้ามศีรษะ</t>
  </si>
  <si>
    <t>เครื่องเล่นวีดีโอ</t>
  </si>
  <si>
    <t>เครื่องรับส่งพร้อมไมค์ลอยค์</t>
  </si>
  <si>
    <t>เครื่องขยายเสียง (หอกระจายเสียง)</t>
  </si>
  <si>
    <t>เครื่องขยายเสียง</t>
  </si>
  <si>
    <t>เครื่องตัดหญ้าแบบสะพาย</t>
  </si>
  <si>
    <t>ตู้เย็น 5 คิว</t>
  </si>
  <si>
    <t>กระติกน้ำร้อน</t>
  </si>
  <si>
    <t>ตู้กับข้าวขนาด 4 ฟุต</t>
  </si>
  <si>
    <t>เตาแก๊สตู้คู่</t>
  </si>
  <si>
    <t>เครื่องพ่นหมอกควัน (ไอจีบา)</t>
  </si>
  <si>
    <t>กล้องระดับพร้อมขาตั้ง</t>
  </si>
  <si>
    <t>ไม้สต๊าฟ</t>
  </si>
  <si>
    <t>เครื่องหาค่าพิกัดจากดาวเทียม</t>
  </si>
  <si>
    <t>ล้อวัดระยะรุ่น</t>
  </si>
  <si>
    <t>เทปวัดระยะสแตนเลส</t>
  </si>
  <si>
    <t>แผงกั้นจราจรหยุดตรวจชนิดมีล้อ</t>
  </si>
  <si>
    <t>แผงกั้นจราจรชนิดมีล้อ</t>
  </si>
  <si>
    <t>โรงจอดรถยนต์</t>
  </si>
  <si>
    <t>อาคารที่ทำการ อบต.ตูม</t>
  </si>
  <si>
    <t>อาคารร้านค้าชุมชน อบต.ตูม</t>
  </si>
  <si>
    <t>ห้องน้ำ</t>
  </si>
  <si>
    <t>7. ครุภัณฑ์ดนตรีและนาฎศิลป์</t>
  </si>
  <si>
    <t>8. ครุภัณฑ์ที่ดินและสิ่งก่อสร้าง</t>
  </si>
  <si>
    <t>ระนาดเอกพร้อมผืนไม้ชิงชัน</t>
  </si>
  <si>
    <t>ระนาดทุ้มพร้อมผืนไม้ไผ่</t>
  </si>
  <si>
    <t>ฆ้องไทยวงใหญ่พร้อมลูก</t>
  </si>
  <si>
    <t>ฆ้องไทยวงเล็กพร้อมลูก</t>
  </si>
  <si>
    <t>กลองแขกไม้ประดู่</t>
  </si>
  <si>
    <t>จะเข้ไม้ขนุนสีเหลือง</t>
  </si>
  <si>
    <t>กระดานลื่นสุขสันต์</t>
  </si>
  <si>
    <t>อุโมงค์ด้วงน้อย</t>
  </si>
  <si>
    <t>ชุดมหาสนุก</t>
  </si>
  <si>
    <t>ชิงช้าพาฝัน</t>
  </si>
  <si>
    <t>ตู้เหล็กเก็บเอกสาร ขนาด 2 บาน</t>
  </si>
  <si>
    <t>ตู้เก็บอุปกรณ์สื่อการเรียนการสอน</t>
  </si>
  <si>
    <t xml:space="preserve">เก้าอี้พักคอย 4 ที่นั่ง </t>
  </si>
  <si>
    <t>โต๊ะทำงานพร้อมเก้าอี้ ระดับ 1-3</t>
  </si>
  <si>
    <t xml:space="preserve"> - อุดหนุนเฉพาะกิจ</t>
  </si>
  <si>
    <t xml:space="preserve"> - รายได้</t>
  </si>
  <si>
    <t xml:space="preserve"> - ครุภัณฑ์ดนตรี</t>
  </si>
  <si>
    <t xml:space="preserve">   และนาฎศิลป์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</si>
  <si>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</si>
  <si>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</si>
  <si>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รายจ่ายที่จ่ายจากเงินอุดหนุนที่รัฐบาลให้โดยระบุวัตถุประสงค์</t>
  </si>
  <si>
    <t>ลูกหนี้ - เงินทุนโครงการเศรษฐกิจชุมชน</t>
  </si>
  <si>
    <t>ลูกหนี้ - ภาษีบำรุงท้องที่</t>
  </si>
  <si>
    <t>เงินฝากธนาคร -ออมทรัพย์กรุงไทย (304-0-15521-0)</t>
  </si>
  <si>
    <t>เงินฝากธนาคาร - ประจำ กรุงไทย (304-2-14839-4)</t>
  </si>
  <si>
    <t>งบรายรับ - รายจ่าย ตามงบประมาณ ประจำปี 2555</t>
  </si>
  <si>
    <t>ตั้งแต่วันที่  1  ตุลาคม  2554 ถึงวันที่  30  กันยายน  2555</t>
  </si>
  <si>
    <t>50</t>
  </si>
  <si>
    <t>18</t>
  </si>
  <si>
    <t>35</t>
  </si>
  <si>
    <t>53</t>
  </si>
  <si>
    <t>09</t>
  </si>
  <si>
    <t xml:space="preserve">ผู้อำนวยการกองคลัง                ปลัดองค์การบริหารส่วนตำบลตูม              นายกองค์การบริหารส่วนตำบลตูม    </t>
  </si>
  <si>
    <t xml:space="preserve">              (นางศิริพร  เฉื่อยกลาง)                      (นายสำรวย  กายจะโปะ)                               (นายเชาว์  ไม้สูงเนิน)</t>
  </si>
  <si>
    <t>ณ  วันที่  30  กันยายน  2555</t>
  </si>
  <si>
    <t>เงินสะสม  1 ต.ค. 54</t>
  </si>
  <si>
    <t>เงินสะสม (รับคืนเงินอุดหนุน)</t>
  </si>
  <si>
    <t>เงินสะสม (ลูกหนี้ภาษีบำรุงท้องที่)</t>
  </si>
  <si>
    <t>เงินสะสม (รายจ่ายค้างจ่าย)</t>
  </si>
  <si>
    <t>เงินสะสม</t>
  </si>
  <si>
    <t>เงินสะสม (เงินรายได้ค้างรับ)</t>
  </si>
  <si>
    <t>เงินสะสม (เงินค่าปรับผิดสัญญา)</t>
  </si>
  <si>
    <t>เงินสะสม (เงินทุนการศึกษาฯผดด.)</t>
  </si>
  <si>
    <t>เงินสะสม (เงินประกันสังคม ผดด.)</t>
  </si>
  <si>
    <t>เงินสะสม  30 ก.ย. 55</t>
  </si>
  <si>
    <t>เงินทุนสำรองเงินสะสม 1 ต.ค. 54</t>
  </si>
  <si>
    <t>เงินทุนสำรองเงินสะสม 30 ก.ย. 55</t>
  </si>
  <si>
    <t xml:space="preserve">                    (นางศิริพร  เฉื่อยกลาง)                      (นายสำรวย  กายจะโปะ)                               (นายเชาว์  ไม้สูงเนิน)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</si>
</sst>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"/>
    <numFmt numFmtId="194" formatCode="0.000"/>
    <numFmt numFmtId="195" formatCode="#,##0.0"/>
  </numFmts>
  <fonts count="51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b/>
      <u val="single"/>
      <sz val="14"/>
      <name val="AngsanaUPC"/>
      <family val="1"/>
    </font>
    <font>
      <b/>
      <sz val="22"/>
      <name val="AngsanaUPC"/>
      <family val="1"/>
    </font>
    <font>
      <b/>
      <u val="single"/>
      <sz val="18"/>
      <name val="AngsanaUPC"/>
      <family val="1"/>
    </font>
    <font>
      <sz val="14"/>
      <name val="Angsana New"/>
      <family val="1"/>
    </font>
    <font>
      <b/>
      <sz val="14"/>
      <name val="Arial"/>
      <family val="0"/>
    </font>
    <font>
      <sz val="12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9" xfId="0" applyFont="1" applyBorder="1" applyAlignment="1" quotePrefix="1">
      <alignment horizontal="center"/>
    </xf>
    <xf numFmtId="4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31</xdr:row>
      <xdr:rowOff>66675</xdr:rowOff>
    </xdr:from>
    <xdr:to>
      <xdr:col>8</xdr:col>
      <xdr:colOff>295275</xdr:colOff>
      <xdr:row>34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2425" y="8315325"/>
          <a:ext cx="6915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(นายสำรวย  กายจะโปะ)                                           (นายเชาว์  ไม้สูงเนิน)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 ปลัดองค์การบริหารส่วนตำบลตูม                              นายกองค์การบริหารส่วนตำบลตูม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30</xdr:row>
      <xdr:rowOff>76200</xdr:rowOff>
    </xdr:from>
    <xdr:to>
      <xdr:col>14</xdr:col>
      <xdr:colOff>304800</xdr:colOff>
      <xdr:row>33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52425" y="9020175"/>
          <a:ext cx="6943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 (นายสำรวย  กายจะโปะ)                                  (นายเชาว์  ไม้สูงเนิน)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 ปลัดองค์การบริหารส่วนตำบลตูม                       นายกองค์การบริหารส่วนตำบลตูม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4">
      <selection activeCell="E30" sqref="E30"/>
    </sheetView>
  </sheetViews>
  <sheetFormatPr defaultColWidth="9.140625" defaultRowHeight="12.75"/>
  <cols>
    <col min="1" max="1" width="34.7109375" style="6" customWidth="1"/>
    <col min="2" max="2" width="10.421875" style="6" customWidth="1"/>
    <col min="3" max="3" width="9.57421875" style="6" customWidth="1"/>
    <col min="4" max="4" width="3.00390625" style="6" customWidth="1"/>
    <col min="5" max="5" width="24.7109375" style="6" customWidth="1"/>
    <col min="6" max="6" width="10.140625" style="6" customWidth="1"/>
    <col min="7" max="7" width="8.421875" style="6" customWidth="1"/>
    <col min="8" max="8" width="3.57421875" style="6" customWidth="1"/>
    <col min="9" max="16384" width="9.140625" style="6" customWidth="1"/>
  </cols>
  <sheetData>
    <row r="1" spans="1:8" ht="26.25">
      <c r="A1" s="106" t="s">
        <v>3</v>
      </c>
      <c r="B1" s="106"/>
      <c r="C1" s="106"/>
      <c r="D1" s="106"/>
      <c r="E1" s="106"/>
      <c r="F1" s="106"/>
      <c r="G1" s="106"/>
      <c r="H1" s="106"/>
    </row>
    <row r="2" spans="1:8" ht="26.25">
      <c r="A2" s="106" t="s">
        <v>4</v>
      </c>
      <c r="B2" s="106"/>
      <c r="C2" s="106"/>
      <c r="D2" s="106"/>
      <c r="E2" s="106"/>
      <c r="F2" s="106"/>
      <c r="G2" s="106"/>
      <c r="H2" s="106"/>
    </row>
    <row r="3" spans="1:8" ht="26.25">
      <c r="A3" s="106" t="s">
        <v>198</v>
      </c>
      <c r="B3" s="106"/>
      <c r="C3" s="106"/>
      <c r="D3" s="106"/>
      <c r="E3" s="106"/>
      <c r="F3" s="106"/>
      <c r="G3" s="106"/>
      <c r="H3" s="106"/>
    </row>
    <row r="4" ht="9.75" customHeight="1" thickBot="1"/>
    <row r="5" spans="1:8" ht="21.75" thickTop="1">
      <c r="A5" s="29" t="s">
        <v>5</v>
      </c>
      <c r="B5" s="14"/>
      <c r="C5" s="14"/>
      <c r="D5" s="15"/>
      <c r="E5" s="29" t="s">
        <v>7</v>
      </c>
      <c r="F5" s="14"/>
      <c r="G5" s="14"/>
      <c r="H5" s="14"/>
    </row>
    <row r="6" spans="1:8" ht="21">
      <c r="A6" s="6" t="s">
        <v>6</v>
      </c>
      <c r="B6" s="7"/>
      <c r="C6" s="16">
        <v>6168502</v>
      </c>
      <c r="D6" s="17" t="s">
        <v>1</v>
      </c>
      <c r="E6" s="6" t="s">
        <v>8</v>
      </c>
      <c r="F6" s="7"/>
      <c r="G6" s="49">
        <v>6168502</v>
      </c>
      <c r="H6" s="18" t="s">
        <v>1</v>
      </c>
    </row>
    <row r="7" spans="1:8" ht="21">
      <c r="A7" s="101" t="s">
        <v>187</v>
      </c>
      <c r="B7" s="9">
        <v>5492654.35</v>
      </c>
      <c r="C7" s="7"/>
      <c r="D7" s="8"/>
      <c r="E7" s="6" t="s">
        <v>0</v>
      </c>
      <c r="F7" s="7"/>
      <c r="G7" s="16">
        <v>1675280</v>
      </c>
      <c r="H7" s="18" t="s">
        <v>1</v>
      </c>
    </row>
    <row r="8" spans="1:8" ht="21">
      <c r="A8" s="102" t="s">
        <v>188</v>
      </c>
      <c r="B8" s="9">
        <v>4272221.69</v>
      </c>
      <c r="C8" s="7"/>
      <c r="D8" s="8"/>
      <c r="E8" s="6" t="s">
        <v>9</v>
      </c>
      <c r="F8" s="7"/>
      <c r="G8" s="16">
        <v>1841239</v>
      </c>
      <c r="H8" s="19">
        <v>55</v>
      </c>
    </row>
    <row r="9" spans="1:8" ht="21">
      <c r="A9" s="6" t="s">
        <v>10</v>
      </c>
      <c r="B9" s="9">
        <v>2973370.96</v>
      </c>
      <c r="C9" s="16"/>
      <c r="D9" s="17"/>
      <c r="E9" s="6" t="s">
        <v>68</v>
      </c>
      <c r="F9" s="7"/>
      <c r="G9" s="16"/>
      <c r="H9" s="18"/>
    </row>
    <row r="10" spans="1:8" ht="21">
      <c r="A10" s="6" t="s">
        <v>11</v>
      </c>
      <c r="B10" s="9">
        <v>270198.75</v>
      </c>
      <c r="C10" s="16">
        <v>13008445</v>
      </c>
      <c r="D10" s="17">
        <v>75</v>
      </c>
      <c r="E10" s="6" t="s">
        <v>199</v>
      </c>
      <c r="F10" s="9">
        <v>4448164.58</v>
      </c>
      <c r="G10" s="20"/>
      <c r="H10" s="18"/>
    </row>
    <row r="11" spans="1:8" ht="21">
      <c r="A11" s="6" t="s">
        <v>185</v>
      </c>
      <c r="B11" s="104"/>
      <c r="C11" s="16">
        <v>1340000</v>
      </c>
      <c r="D11" s="17" t="s">
        <v>1</v>
      </c>
      <c r="E11" s="30" t="s">
        <v>39</v>
      </c>
      <c r="F11" s="9"/>
      <c r="G11" s="20"/>
      <c r="H11" s="18"/>
    </row>
    <row r="12" spans="1:8" ht="21">
      <c r="A12" s="6" t="s">
        <v>186</v>
      </c>
      <c r="B12" s="9"/>
      <c r="C12" s="16">
        <v>2326</v>
      </c>
      <c r="D12" s="17" t="s">
        <v>1</v>
      </c>
      <c r="E12" s="6" t="s">
        <v>203</v>
      </c>
      <c r="F12" s="9">
        <v>2640243.2</v>
      </c>
      <c r="G12" s="20"/>
      <c r="H12" s="18"/>
    </row>
    <row r="13" spans="2:8" ht="21">
      <c r="B13" s="9"/>
      <c r="C13" s="16"/>
      <c r="D13" s="17"/>
      <c r="E13" s="6" t="s">
        <v>202</v>
      </c>
      <c r="F13" s="9">
        <v>5977</v>
      </c>
      <c r="G13" s="31"/>
      <c r="H13" s="18"/>
    </row>
    <row r="14" spans="2:8" ht="21">
      <c r="B14" s="9"/>
      <c r="C14" s="16"/>
      <c r="D14" s="17"/>
      <c r="E14" s="6" t="s">
        <v>200</v>
      </c>
      <c r="F14" s="9">
        <v>99.02</v>
      </c>
      <c r="G14" s="31"/>
      <c r="H14" s="18"/>
    </row>
    <row r="15" spans="2:8" ht="21">
      <c r="B15" s="9"/>
      <c r="C15" s="16"/>
      <c r="D15" s="17"/>
      <c r="E15" s="6" t="s">
        <v>201</v>
      </c>
      <c r="F15" s="9">
        <v>2326</v>
      </c>
      <c r="G15" s="31"/>
      <c r="H15" s="18"/>
    </row>
    <row r="16" spans="2:8" ht="21">
      <c r="B16" s="9"/>
      <c r="C16" s="16"/>
      <c r="D16" s="17"/>
      <c r="E16" s="6" t="s">
        <v>204</v>
      </c>
      <c r="F16" s="9">
        <v>1161</v>
      </c>
      <c r="G16" s="31"/>
      <c r="H16" s="18"/>
    </row>
    <row r="17" spans="2:8" ht="21">
      <c r="B17" s="9"/>
      <c r="C17" s="16"/>
      <c r="D17" s="17"/>
      <c r="E17" s="6" t="s">
        <v>205</v>
      </c>
      <c r="F17" s="9">
        <v>1388</v>
      </c>
      <c r="G17" s="31"/>
      <c r="H17" s="18"/>
    </row>
    <row r="18" spans="2:8" ht="21">
      <c r="B18" s="9"/>
      <c r="C18" s="16"/>
      <c r="D18" s="17"/>
      <c r="E18" s="102" t="s">
        <v>206</v>
      </c>
      <c r="F18" s="9">
        <v>90000</v>
      </c>
      <c r="G18" s="31"/>
      <c r="H18" s="18"/>
    </row>
    <row r="19" spans="2:8" ht="21">
      <c r="B19" s="9"/>
      <c r="C19" s="16"/>
      <c r="D19" s="17"/>
      <c r="E19" s="102" t="s">
        <v>207</v>
      </c>
      <c r="F19" s="9">
        <v>2454</v>
      </c>
      <c r="G19" s="31"/>
      <c r="H19" s="18"/>
    </row>
    <row r="20" spans="2:8" ht="21">
      <c r="B20" s="9"/>
      <c r="C20" s="16"/>
      <c r="D20" s="17"/>
      <c r="E20" s="36" t="s">
        <v>2</v>
      </c>
      <c r="F20" s="37">
        <f>SUM(F12:F19)</f>
        <v>2743648.22</v>
      </c>
      <c r="G20" s="20"/>
      <c r="H20" s="18"/>
    </row>
    <row r="21" spans="2:8" ht="21">
      <c r="B21" s="9"/>
      <c r="C21" s="7"/>
      <c r="D21" s="8"/>
      <c r="E21" s="30" t="s">
        <v>40</v>
      </c>
      <c r="F21" s="9">
        <v>1573055</v>
      </c>
      <c r="G21" s="16"/>
      <c r="H21" s="19"/>
    </row>
    <row r="22" spans="2:8" ht="21">
      <c r="B22" s="9"/>
      <c r="C22" s="7"/>
      <c r="D22" s="8"/>
      <c r="F22" s="48"/>
      <c r="G22" s="16"/>
      <c r="H22" s="19"/>
    </row>
    <row r="23" spans="2:8" ht="21">
      <c r="B23" s="9"/>
      <c r="C23" s="7"/>
      <c r="D23" s="8"/>
      <c r="E23" s="36" t="s">
        <v>2</v>
      </c>
      <c r="F23" s="37">
        <v>1573055</v>
      </c>
      <c r="G23" s="105"/>
      <c r="H23" s="19"/>
    </row>
    <row r="24" spans="2:8" ht="21">
      <c r="B24" s="9"/>
      <c r="C24" s="16"/>
      <c r="D24" s="17"/>
      <c r="E24" s="6" t="s">
        <v>208</v>
      </c>
      <c r="F24" s="9"/>
      <c r="G24" s="16">
        <v>5618757</v>
      </c>
      <c r="H24" s="18">
        <v>80</v>
      </c>
    </row>
    <row r="25" spans="2:8" ht="21">
      <c r="B25" s="9"/>
      <c r="C25" s="7"/>
      <c r="D25" s="8"/>
      <c r="E25" s="6" t="s">
        <v>209</v>
      </c>
      <c r="F25" s="9">
        <v>4335413.33</v>
      </c>
      <c r="G25" s="20"/>
      <c r="H25" s="18"/>
    </row>
    <row r="26" spans="2:8" ht="21">
      <c r="B26" s="7"/>
      <c r="C26" s="7"/>
      <c r="D26" s="8"/>
      <c r="E26" s="30" t="s">
        <v>41</v>
      </c>
      <c r="F26" s="13">
        <v>880081.07</v>
      </c>
      <c r="G26" s="16">
        <v>5215494</v>
      </c>
      <c r="H26" s="18">
        <v>40</v>
      </c>
    </row>
    <row r="27" spans="2:8" ht="21">
      <c r="B27" s="11"/>
      <c r="C27" s="11"/>
      <c r="D27" s="12"/>
      <c r="E27" s="6" t="s">
        <v>210</v>
      </c>
      <c r="F27" s="10"/>
      <c r="G27" s="16"/>
      <c r="H27" s="19"/>
    </row>
    <row r="28" spans="3:8" ht="21.75" thickBot="1">
      <c r="C28" s="21">
        <f>SUM(C6:C27)</f>
        <v>20519273</v>
      </c>
      <c r="D28" s="38">
        <f>SUM(D6:D27)</f>
        <v>75</v>
      </c>
      <c r="G28" s="21">
        <v>20519273</v>
      </c>
      <c r="H28" s="22">
        <v>75</v>
      </c>
    </row>
    <row r="29" ht="21.75" thickTop="1"/>
    <row r="31" spans="10:11" ht="21">
      <c r="J31" s="67"/>
      <c r="K31" s="67"/>
    </row>
  </sheetData>
  <sheetProtection/>
  <mergeCells count="3">
    <mergeCell ref="A1:H1"/>
    <mergeCell ref="A2:H2"/>
    <mergeCell ref="A3:H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9">
      <selection activeCell="L21" sqref="L21"/>
    </sheetView>
  </sheetViews>
  <sheetFormatPr defaultColWidth="9.140625" defaultRowHeight="12.75"/>
  <cols>
    <col min="1" max="1" width="2.140625" style="1" customWidth="1"/>
    <col min="2" max="2" width="15.28125" style="1" customWidth="1"/>
    <col min="3" max="3" width="12.28125" style="1" customWidth="1"/>
    <col min="4" max="4" width="3.421875" style="1" customWidth="1"/>
    <col min="5" max="5" width="10.140625" style="1" customWidth="1"/>
    <col min="6" max="6" width="3.00390625" style="1" customWidth="1"/>
    <col min="7" max="7" width="9.7109375" style="1" customWidth="1"/>
    <col min="8" max="8" width="3.00390625" style="1" customWidth="1"/>
    <col min="9" max="9" width="9.57421875" style="1" customWidth="1"/>
    <col min="10" max="10" width="3.00390625" style="1" customWidth="1"/>
    <col min="11" max="11" width="2.421875" style="1" customWidth="1"/>
    <col min="12" max="12" width="17.7109375" style="1" customWidth="1"/>
    <col min="13" max="13" width="10.140625" style="1" customWidth="1"/>
    <col min="14" max="14" width="3.00390625" style="1" customWidth="1"/>
    <col min="15" max="16384" width="9.140625" style="1" customWidth="1"/>
  </cols>
  <sheetData>
    <row r="1" spans="1:14" ht="29.2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9.25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29.25">
      <c r="A3" s="109" t="s">
        <v>198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ht="12" customHeight="1"/>
    <row r="5" spans="1:14" ht="23.25">
      <c r="A5" s="107" t="s">
        <v>13</v>
      </c>
      <c r="B5" s="108"/>
      <c r="C5" s="107" t="s">
        <v>14</v>
      </c>
      <c r="D5" s="108"/>
      <c r="E5" s="107" t="s">
        <v>15</v>
      </c>
      <c r="F5" s="108"/>
      <c r="G5" s="107" t="s">
        <v>16</v>
      </c>
      <c r="H5" s="108"/>
      <c r="I5" s="107" t="s">
        <v>17</v>
      </c>
      <c r="J5" s="108"/>
      <c r="K5" s="107" t="s">
        <v>18</v>
      </c>
      <c r="L5" s="108"/>
      <c r="M5" s="107" t="s">
        <v>19</v>
      </c>
      <c r="N5" s="108"/>
    </row>
    <row r="6" spans="1:14" ht="23.25">
      <c r="A6" s="23" t="s">
        <v>20</v>
      </c>
      <c r="B6" s="24" t="s">
        <v>21</v>
      </c>
      <c r="C6" s="24"/>
      <c r="D6" s="24"/>
      <c r="E6" s="24"/>
      <c r="F6" s="24"/>
      <c r="G6" s="24"/>
      <c r="H6" s="24"/>
      <c r="I6" s="43"/>
      <c r="J6" s="43"/>
      <c r="K6" s="23" t="s">
        <v>20</v>
      </c>
      <c r="L6" s="24" t="s">
        <v>24</v>
      </c>
      <c r="M6" s="41">
        <v>1619150</v>
      </c>
      <c r="N6" s="23" t="s">
        <v>1</v>
      </c>
    </row>
    <row r="7" spans="1:14" ht="23.25">
      <c r="A7" s="25"/>
      <c r="B7" s="26" t="s">
        <v>22</v>
      </c>
      <c r="C7" s="39" t="s">
        <v>1</v>
      </c>
      <c r="D7" s="3" t="s">
        <v>1</v>
      </c>
      <c r="E7" s="39" t="s">
        <v>1</v>
      </c>
      <c r="F7" s="3" t="s">
        <v>1</v>
      </c>
      <c r="G7" s="39" t="s">
        <v>1</v>
      </c>
      <c r="H7" s="3" t="s">
        <v>1</v>
      </c>
      <c r="I7" s="44" t="s">
        <v>1</v>
      </c>
      <c r="J7" s="4" t="s">
        <v>1</v>
      </c>
      <c r="K7" s="25"/>
      <c r="L7" s="27" t="s">
        <v>25</v>
      </c>
      <c r="M7" s="27"/>
      <c r="N7" s="25"/>
    </row>
    <row r="8" spans="1:14" ht="23.25">
      <c r="A8" s="25"/>
      <c r="B8" s="27" t="s">
        <v>23</v>
      </c>
      <c r="C8" s="40">
        <v>1135820</v>
      </c>
      <c r="D8" s="25" t="s">
        <v>1</v>
      </c>
      <c r="E8" s="42" t="s">
        <v>1</v>
      </c>
      <c r="F8" s="23" t="s">
        <v>1</v>
      </c>
      <c r="G8" s="42" t="s">
        <v>1</v>
      </c>
      <c r="H8" s="23" t="s">
        <v>1</v>
      </c>
      <c r="I8" s="45">
        <v>1135820</v>
      </c>
      <c r="J8" s="32" t="s">
        <v>1</v>
      </c>
      <c r="K8" s="25" t="s">
        <v>26</v>
      </c>
      <c r="L8" s="27" t="s">
        <v>27</v>
      </c>
      <c r="M8" s="40">
        <v>2775342</v>
      </c>
      <c r="N8" s="25" t="s">
        <v>1</v>
      </c>
    </row>
    <row r="9" spans="1:14" ht="23.25">
      <c r="A9" s="25"/>
      <c r="B9" s="27"/>
      <c r="C9" s="27"/>
      <c r="D9" s="27"/>
      <c r="E9" s="27"/>
      <c r="F9" s="27"/>
      <c r="G9" s="27"/>
      <c r="H9" s="27"/>
      <c r="I9" s="33"/>
      <c r="J9" s="33"/>
      <c r="K9" s="25" t="s">
        <v>28</v>
      </c>
      <c r="L9" s="27" t="s">
        <v>54</v>
      </c>
      <c r="M9" s="40">
        <v>1100600</v>
      </c>
      <c r="N9" s="25" t="s">
        <v>1</v>
      </c>
    </row>
    <row r="10" spans="1:14" ht="23.25">
      <c r="A10" s="3"/>
      <c r="B10" s="26"/>
      <c r="C10" s="26"/>
      <c r="D10" s="26"/>
      <c r="E10" s="26"/>
      <c r="F10" s="26"/>
      <c r="G10" s="26"/>
      <c r="H10" s="26"/>
      <c r="I10" s="34"/>
      <c r="J10" s="34"/>
      <c r="K10" s="25" t="s">
        <v>67</v>
      </c>
      <c r="L10" s="27" t="s">
        <v>29</v>
      </c>
      <c r="M10" s="40">
        <v>673410</v>
      </c>
      <c r="N10" s="25" t="s">
        <v>1</v>
      </c>
    </row>
    <row r="11" spans="1:14" ht="23.25">
      <c r="A11" s="25" t="s">
        <v>26</v>
      </c>
      <c r="B11" s="28" t="s">
        <v>30</v>
      </c>
      <c r="C11" s="28"/>
      <c r="D11" s="28"/>
      <c r="E11" s="28"/>
      <c r="F11" s="28"/>
      <c r="G11" s="28"/>
      <c r="H11" s="28"/>
      <c r="I11" s="35"/>
      <c r="J11" s="35"/>
      <c r="K11" s="25"/>
      <c r="L11" s="27"/>
      <c r="M11" s="27"/>
      <c r="N11" s="27"/>
    </row>
    <row r="12" spans="1:14" ht="23.25">
      <c r="A12" s="25"/>
      <c r="B12" s="24" t="s">
        <v>31</v>
      </c>
      <c r="C12" s="41">
        <v>1577884</v>
      </c>
      <c r="D12" s="23" t="s">
        <v>1</v>
      </c>
      <c r="E12" s="41">
        <v>70800</v>
      </c>
      <c r="F12" s="23" t="s">
        <v>1</v>
      </c>
      <c r="G12" s="41">
        <v>7250</v>
      </c>
      <c r="H12" s="23" t="s">
        <v>1</v>
      </c>
      <c r="I12" s="46">
        <f>SUM(C12+E12-G12)</f>
        <v>1641434</v>
      </c>
      <c r="J12" s="47" t="s">
        <v>1</v>
      </c>
      <c r="K12" s="25"/>
      <c r="L12" s="27"/>
      <c r="M12" s="27"/>
      <c r="N12" s="27"/>
    </row>
    <row r="13" spans="1:14" ht="23.25">
      <c r="A13" s="25"/>
      <c r="B13" s="26" t="s">
        <v>32</v>
      </c>
      <c r="C13" s="26"/>
      <c r="D13" s="26"/>
      <c r="E13" s="26"/>
      <c r="F13" s="26"/>
      <c r="G13" s="26"/>
      <c r="H13" s="26"/>
      <c r="I13" s="34"/>
      <c r="J13" s="34"/>
      <c r="K13" s="25"/>
      <c r="L13" s="27"/>
      <c r="M13" s="27"/>
      <c r="N13" s="27"/>
    </row>
    <row r="14" spans="1:14" ht="23.25">
      <c r="A14" s="25"/>
      <c r="B14" s="24" t="s">
        <v>33</v>
      </c>
      <c r="C14" s="41">
        <v>1196400</v>
      </c>
      <c r="D14" s="23" t="s">
        <v>1</v>
      </c>
      <c r="E14" s="50">
        <v>1100000</v>
      </c>
      <c r="F14" s="23" t="s">
        <v>1</v>
      </c>
      <c r="G14" s="42" t="s">
        <v>1</v>
      </c>
      <c r="H14" s="23" t="s">
        <v>1</v>
      </c>
      <c r="I14" s="46">
        <f>SUM(C14+E14)</f>
        <v>2296400</v>
      </c>
      <c r="J14" s="47" t="s">
        <v>1</v>
      </c>
      <c r="K14" s="25"/>
      <c r="L14" s="27"/>
      <c r="M14" s="27"/>
      <c r="N14" s="27"/>
    </row>
    <row r="15" spans="1:14" ht="23.25">
      <c r="A15" s="25"/>
      <c r="B15" s="26" t="s">
        <v>64</v>
      </c>
      <c r="C15" s="65"/>
      <c r="D15" s="3"/>
      <c r="E15" s="39"/>
      <c r="F15" s="3"/>
      <c r="G15" s="39"/>
      <c r="H15" s="3"/>
      <c r="I15" s="66"/>
      <c r="J15" s="4"/>
      <c r="K15" s="25"/>
      <c r="L15" s="27"/>
      <c r="M15" s="27"/>
      <c r="N15" s="27"/>
    </row>
    <row r="16" spans="1:14" ht="23.25">
      <c r="A16" s="25"/>
      <c r="B16" s="24" t="s">
        <v>34</v>
      </c>
      <c r="C16" s="41">
        <v>145400</v>
      </c>
      <c r="D16" s="23" t="s">
        <v>1</v>
      </c>
      <c r="E16" s="50" t="s">
        <v>1</v>
      </c>
      <c r="F16" s="23" t="s">
        <v>1</v>
      </c>
      <c r="G16" s="42" t="s">
        <v>1</v>
      </c>
      <c r="H16" s="23" t="s">
        <v>1</v>
      </c>
      <c r="I16" s="46">
        <f>SUM(C16:H16)</f>
        <v>145400</v>
      </c>
      <c r="J16" s="47" t="s">
        <v>1</v>
      </c>
      <c r="K16" s="25"/>
      <c r="L16" s="27"/>
      <c r="M16" s="27"/>
      <c r="N16" s="27"/>
    </row>
    <row r="17" spans="1:14" ht="23.25">
      <c r="A17" s="25"/>
      <c r="B17" s="26" t="s">
        <v>65</v>
      </c>
      <c r="C17" s="26"/>
      <c r="D17" s="26"/>
      <c r="E17" s="26"/>
      <c r="F17" s="26"/>
      <c r="G17" s="26"/>
      <c r="H17" s="26"/>
      <c r="I17" s="34"/>
      <c r="J17" s="34"/>
      <c r="K17" s="25"/>
      <c r="L17" s="27"/>
      <c r="M17" s="27"/>
      <c r="N17" s="27"/>
    </row>
    <row r="18" spans="1:14" ht="23.25">
      <c r="A18" s="27"/>
      <c r="B18" s="24" t="s">
        <v>35</v>
      </c>
      <c r="C18" s="41">
        <v>592690</v>
      </c>
      <c r="D18" s="23" t="s">
        <v>1</v>
      </c>
      <c r="E18" s="50" t="s">
        <v>1</v>
      </c>
      <c r="F18" s="23" t="s">
        <v>1</v>
      </c>
      <c r="G18" s="50">
        <v>11500</v>
      </c>
      <c r="H18" s="23" t="s">
        <v>1</v>
      </c>
      <c r="I18" s="46">
        <f>SUM(C18-G18)</f>
        <v>581190</v>
      </c>
      <c r="J18" s="47" t="s">
        <v>1</v>
      </c>
      <c r="K18" s="27"/>
      <c r="L18" s="27"/>
      <c r="M18" s="27"/>
      <c r="N18" s="27"/>
    </row>
    <row r="19" spans="1:14" ht="23.25">
      <c r="A19" s="27"/>
      <c r="B19" s="26" t="s">
        <v>66</v>
      </c>
      <c r="C19" s="26"/>
      <c r="D19" s="26"/>
      <c r="E19" s="26"/>
      <c r="F19" s="26"/>
      <c r="G19" s="26"/>
      <c r="H19" s="26"/>
      <c r="I19" s="34"/>
      <c r="J19" s="34"/>
      <c r="K19" s="27"/>
      <c r="L19" s="27"/>
      <c r="M19" s="27"/>
      <c r="N19" s="27"/>
    </row>
    <row r="20" spans="1:14" ht="23.25">
      <c r="A20" s="27"/>
      <c r="B20" s="27" t="s">
        <v>36</v>
      </c>
      <c r="C20" s="98" t="s">
        <v>1</v>
      </c>
      <c r="D20" s="25" t="s">
        <v>1</v>
      </c>
      <c r="E20" s="42" t="s">
        <v>1</v>
      </c>
      <c r="F20" s="23" t="s">
        <v>1</v>
      </c>
      <c r="G20" s="50" t="s">
        <v>1</v>
      </c>
      <c r="H20" s="23" t="s">
        <v>1</v>
      </c>
      <c r="I20" s="64" t="s">
        <v>1</v>
      </c>
      <c r="J20" s="32" t="s">
        <v>1</v>
      </c>
      <c r="K20" s="27"/>
      <c r="L20" s="27"/>
      <c r="M20" s="27"/>
      <c r="N20" s="27"/>
    </row>
    <row r="21" spans="1:14" ht="23.25">
      <c r="A21" s="27"/>
      <c r="B21" s="27" t="s">
        <v>37</v>
      </c>
      <c r="C21" s="27"/>
      <c r="D21" s="27"/>
      <c r="E21" s="27"/>
      <c r="F21" s="27"/>
      <c r="G21" s="27"/>
      <c r="H21" s="27"/>
      <c r="I21" s="33"/>
      <c r="J21" s="33"/>
      <c r="K21" s="27"/>
      <c r="L21" s="27"/>
      <c r="M21" s="27"/>
      <c r="N21" s="27"/>
    </row>
    <row r="22" spans="1:14" ht="23.25">
      <c r="A22" s="26"/>
      <c r="B22" s="26" t="s">
        <v>38</v>
      </c>
      <c r="C22" s="26"/>
      <c r="D22" s="26"/>
      <c r="E22" s="26"/>
      <c r="F22" s="26"/>
      <c r="G22" s="26"/>
      <c r="H22" s="26"/>
      <c r="I22" s="34"/>
      <c r="J22" s="34"/>
      <c r="K22" s="27"/>
      <c r="L22" s="27"/>
      <c r="M22" s="27"/>
      <c r="N22" s="27"/>
    </row>
    <row r="23" spans="1:14" ht="23.25">
      <c r="A23" s="25"/>
      <c r="B23" s="24" t="s">
        <v>36</v>
      </c>
      <c r="C23" s="41">
        <v>109700</v>
      </c>
      <c r="D23" s="23" t="s">
        <v>1</v>
      </c>
      <c r="E23" s="50">
        <v>3900</v>
      </c>
      <c r="F23" s="23" t="s">
        <v>1</v>
      </c>
      <c r="G23" s="50">
        <v>9800</v>
      </c>
      <c r="H23" s="23" t="s">
        <v>1</v>
      </c>
      <c r="I23" s="46">
        <f>SUM(C23+E23-G23)</f>
        <v>103800</v>
      </c>
      <c r="J23" s="47" t="s">
        <v>1</v>
      </c>
      <c r="K23" s="25"/>
      <c r="L23" s="27"/>
      <c r="M23" s="27"/>
      <c r="N23" s="27"/>
    </row>
    <row r="24" spans="1:14" ht="23.25">
      <c r="A24" s="25"/>
      <c r="B24" s="26" t="s">
        <v>43</v>
      </c>
      <c r="C24" s="26"/>
      <c r="D24" s="26"/>
      <c r="E24" s="26"/>
      <c r="F24" s="26"/>
      <c r="G24" s="26"/>
      <c r="H24" s="26"/>
      <c r="I24" s="34"/>
      <c r="J24" s="34"/>
      <c r="K24" s="25"/>
      <c r="L24" s="27"/>
      <c r="M24" s="27"/>
      <c r="N24" s="27"/>
    </row>
    <row r="25" spans="1:14" ht="23.25">
      <c r="A25" s="25"/>
      <c r="B25" s="26" t="s">
        <v>42</v>
      </c>
      <c r="C25" s="65">
        <v>88000</v>
      </c>
      <c r="D25" s="26" t="s">
        <v>1</v>
      </c>
      <c r="E25" s="39" t="s">
        <v>1</v>
      </c>
      <c r="F25" s="3" t="s">
        <v>1</v>
      </c>
      <c r="G25" s="39" t="s">
        <v>1</v>
      </c>
      <c r="H25" s="39" t="s">
        <v>1</v>
      </c>
      <c r="I25" s="66">
        <v>88000</v>
      </c>
      <c r="J25" s="4" t="s">
        <v>1</v>
      </c>
      <c r="K25" s="25"/>
      <c r="L25" s="27"/>
      <c r="M25" s="27"/>
      <c r="N25" s="27"/>
    </row>
    <row r="26" spans="1:14" ht="23.25">
      <c r="A26" s="25"/>
      <c r="B26" s="24" t="s">
        <v>180</v>
      </c>
      <c r="C26" s="50">
        <v>176458</v>
      </c>
      <c r="D26" s="23" t="s">
        <v>1</v>
      </c>
      <c r="E26" s="50" t="s">
        <v>1</v>
      </c>
      <c r="F26" s="24" t="s">
        <v>1</v>
      </c>
      <c r="G26" s="42" t="s">
        <v>1</v>
      </c>
      <c r="H26" s="23" t="s">
        <v>1</v>
      </c>
      <c r="I26" s="46">
        <v>176458</v>
      </c>
      <c r="J26" s="47" t="s">
        <v>1</v>
      </c>
      <c r="K26" s="25"/>
      <c r="L26" s="27"/>
      <c r="M26" s="27"/>
      <c r="N26" s="27"/>
    </row>
    <row r="27" spans="1:14" ht="23.25">
      <c r="A27" s="27"/>
      <c r="B27" s="26" t="s">
        <v>181</v>
      </c>
      <c r="C27" s="65"/>
      <c r="D27" s="3"/>
      <c r="E27" s="99"/>
      <c r="F27" s="3"/>
      <c r="G27" s="39"/>
      <c r="H27" s="3"/>
      <c r="I27" s="66"/>
      <c r="J27" s="4"/>
      <c r="K27" s="27"/>
      <c r="L27" s="27"/>
      <c r="M27" s="27"/>
      <c r="N27" s="27"/>
    </row>
    <row r="28" spans="3:14" ht="23.25">
      <c r="C28" s="5">
        <f>SUM(C8:C27)</f>
        <v>5022352</v>
      </c>
      <c r="D28" s="2" t="s">
        <v>1</v>
      </c>
      <c r="E28" s="5">
        <f>SUM(E12:E27)</f>
        <v>1174700</v>
      </c>
      <c r="F28" s="2" t="s">
        <v>1</v>
      </c>
      <c r="G28" s="5">
        <f>SUM(G12:G27)</f>
        <v>28550</v>
      </c>
      <c r="H28" s="2" t="s">
        <v>1</v>
      </c>
      <c r="I28" s="5">
        <f>SUM(C28+E28-G28)</f>
        <v>6168502</v>
      </c>
      <c r="J28" s="2"/>
      <c r="K28" s="26"/>
      <c r="L28" s="26"/>
      <c r="M28" s="5">
        <f>SUM(M6:M27)</f>
        <v>6168502</v>
      </c>
      <c r="N28" s="2" t="s">
        <v>1</v>
      </c>
    </row>
    <row r="29" spans="3:14" ht="23.25">
      <c r="C29" s="60"/>
      <c r="D29" s="100"/>
      <c r="E29" s="60"/>
      <c r="F29" s="100"/>
      <c r="G29" s="60"/>
      <c r="H29" s="100"/>
      <c r="I29" s="60"/>
      <c r="J29" s="100"/>
      <c r="K29" s="58"/>
      <c r="L29" s="58"/>
      <c r="M29" s="60"/>
      <c r="N29" s="100"/>
    </row>
    <row r="30" spans="3:14" ht="23.25">
      <c r="C30" s="60"/>
      <c r="D30" s="100"/>
      <c r="E30" s="60"/>
      <c r="F30" s="100"/>
      <c r="G30" s="60"/>
      <c r="H30" s="100"/>
      <c r="I30" s="60"/>
      <c r="J30" s="100"/>
      <c r="K30" s="58"/>
      <c r="L30" s="58"/>
      <c r="M30" s="60"/>
      <c r="N30" s="100"/>
    </row>
  </sheetData>
  <sheetProtection/>
  <mergeCells count="10">
    <mergeCell ref="I5:J5"/>
    <mergeCell ref="K5:L5"/>
    <mergeCell ref="M5:N5"/>
    <mergeCell ref="A1:N1"/>
    <mergeCell ref="A2:N2"/>
    <mergeCell ref="A3:N3"/>
    <mergeCell ref="A5:B5"/>
    <mergeCell ref="C5:D5"/>
    <mergeCell ref="E5:F5"/>
    <mergeCell ref="G5:H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7109375" style="1" customWidth="1"/>
    <col min="2" max="2" width="43.8515625" style="1" customWidth="1"/>
    <col min="3" max="3" width="22.57421875" style="1" customWidth="1"/>
    <col min="4" max="4" width="11.7109375" style="1" customWidth="1"/>
    <col min="5" max="16384" width="9.140625" style="1" customWidth="1"/>
  </cols>
  <sheetData>
    <row r="1" spans="2:4" ht="31.5">
      <c r="B1" s="110" t="s">
        <v>129</v>
      </c>
      <c r="C1" s="110"/>
      <c r="D1" s="110"/>
    </row>
    <row r="3" spans="1:2" ht="26.25">
      <c r="A3" s="54" t="s">
        <v>47</v>
      </c>
      <c r="B3" s="54"/>
    </row>
    <row r="4" ht="23.25">
      <c r="D4" s="53" t="s">
        <v>44</v>
      </c>
    </row>
    <row r="5" spans="1:4" ht="23.25">
      <c r="A5" s="97">
        <v>1</v>
      </c>
      <c r="B5" s="1" t="s">
        <v>98</v>
      </c>
      <c r="C5" s="1" t="s">
        <v>46</v>
      </c>
      <c r="D5" s="52">
        <v>8600</v>
      </c>
    </row>
    <row r="6" spans="1:4" ht="23.25">
      <c r="A6" s="97">
        <v>2</v>
      </c>
      <c r="B6" s="1" t="s">
        <v>98</v>
      </c>
      <c r="C6" s="1" t="s">
        <v>46</v>
      </c>
      <c r="D6" s="52">
        <v>9300</v>
      </c>
    </row>
    <row r="7" spans="1:4" ht="23.25">
      <c r="A7" s="97">
        <v>3</v>
      </c>
      <c r="B7" s="1" t="s">
        <v>99</v>
      </c>
      <c r="C7" s="1" t="s">
        <v>46</v>
      </c>
      <c r="D7" s="52">
        <v>99000</v>
      </c>
    </row>
    <row r="8" spans="1:4" ht="23.25">
      <c r="A8" s="97">
        <v>4</v>
      </c>
      <c r="B8" s="1" t="s">
        <v>100</v>
      </c>
      <c r="C8" s="1" t="s">
        <v>46</v>
      </c>
      <c r="D8" s="52">
        <v>26000</v>
      </c>
    </row>
    <row r="9" spans="1:4" ht="23.25">
      <c r="A9" s="97">
        <v>5</v>
      </c>
      <c r="B9" s="1" t="s">
        <v>101</v>
      </c>
      <c r="C9" s="1" t="s">
        <v>46</v>
      </c>
      <c r="D9" s="52">
        <v>11000</v>
      </c>
    </row>
    <row r="10" spans="1:4" ht="23.25">
      <c r="A10" s="97">
        <v>6</v>
      </c>
      <c r="B10" s="1" t="s">
        <v>102</v>
      </c>
      <c r="C10" s="1" t="s">
        <v>45</v>
      </c>
      <c r="D10" s="52">
        <v>1100</v>
      </c>
    </row>
    <row r="11" spans="1:4" ht="23.25">
      <c r="A11" s="97">
        <v>7</v>
      </c>
      <c r="B11" s="1" t="s">
        <v>125</v>
      </c>
      <c r="C11" s="1" t="s">
        <v>46</v>
      </c>
      <c r="D11" s="52">
        <v>17000</v>
      </c>
    </row>
    <row r="12" spans="1:4" ht="23.25">
      <c r="A12" s="97">
        <v>8</v>
      </c>
      <c r="B12" s="1" t="s">
        <v>103</v>
      </c>
      <c r="C12" s="1" t="s">
        <v>45</v>
      </c>
      <c r="D12" s="52">
        <v>1400</v>
      </c>
    </row>
    <row r="13" spans="1:4" ht="23.25">
      <c r="A13" s="97">
        <v>9</v>
      </c>
      <c r="B13" s="1" t="s">
        <v>126</v>
      </c>
      <c r="C13" s="1" t="s">
        <v>29</v>
      </c>
      <c r="D13" s="52">
        <v>12180</v>
      </c>
    </row>
    <row r="14" spans="1:4" ht="23.25">
      <c r="A14" s="97">
        <v>10</v>
      </c>
      <c r="B14" s="1" t="s">
        <v>104</v>
      </c>
      <c r="C14" s="1" t="s">
        <v>46</v>
      </c>
      <c r="D14" s="52">
        <v>26000</v>
      </c>
    </row>
    <row r="15" spans="1:4" ht="23.25">
      <c r="A15" s="97">
        <v>11</v>
      </c>
      <c r="B15" s="1" t="s">
        <v>105</v>
      </c>
      <c r="C15" s="1" t="s">
        <v>46</v>
      </c>
      <c r="D15" s="52">
        <v>33000</v>
      </c>
    </row>
    <row r="16" spans="1:4" ht="23.25">
      <c r="A16" s="97">
        <v>12</v>
      </c>
      <c r="B16" s="1" t="s">
        <v>106</v>
      </c>
      <c r="C16" s="1" t="s">
        <v>29</v>
      </c>
      <c r="D16" s="52">
        <v>39900</v>
      </c>
    </row>
    <row r="17" spans="1:4" ht="23.25">
      <c r="A17" s="97">
        <v>13</v>
      </c>
      <c r="B17" s="1" t="s">
        <v>107</v>
      </c>
      <c r="C17" s="1" t="s">
        <v>45</v>
      </c>
      <c r="D17" s="52">
        <v>3000</v>
      </c>
    </row>
    <row r="18" spans="1:4" ht="23.25">
      <c r="A18" s="97">
        <v>14</v>
      </c>
      <c r="B18" s="1" t="s">
        <v>108</v>
      </c>
      <c r="C18" s="1" t="s">
        <v>45</v>
      </c>
      <c r="D18" s="52">
        <v>15750</v>
      </c>
    </row>
    <row r="19" spans="1:4" ht="23.25">
      <c r="A19" s="97">
        <v>15</v>
      </c>
      <c r="B19" s="1" t="s">
        <v>109</v>
      </c>
      <c r="C19" s="1" t="s">
        <v>46</v>
      </c>
      <c r="D19" s="52">
        <v>4200</v>
      </c>
    </row>
    <row r="20" spans="1:4" ht="23.25">
      <c r="A20" s="97">
        <v>16</v>
      </c>
      <c r="B20" s="1" t="s">
        <v>110</v>
      </c>
      <c r="C20" s="1" t="s">
        <v>45</v>
      </c>
      <c r="D20" s="52">
        <v>82500</v>
      </c>
    </row>
    <row r="21" spans="1:4" ht="23.25">
      <c r="A21" s="97">
        <v>17</v>
      </c>
      <c r="B21" s="1" t="s">
        <v>110</v>
      </c>
      <c r="C21" s="1" t="s">
        <v>46</v>
      </c>
      <c r="D21" s="52">
        <v>54700</v>
      </c>
    </row>
    <row r="22" spans="1:4" ht="23.25">
      <c r="A22" s="97">
        <v>18</v>
      </c>
      <c r="B22" s="1" t="s">
        <v>110</v>
      </c>
      <c r="C22" s="1" t="s">
        <v>46</v>
      </c>
      <c r="D22" s="52">
        <v>47000</v>
      </c>
    </row>
    <row r="23" spans="1:4" ht="23.25">
      <c r="A23" s="97">
        <v>19</v>
      </c>
      <c r="B23" s="1" t="s">
        <v>110</v>
      </c>
      <c r="C23" s="1" t="s">
        <v>46</v>
      </c>
      <c r="D23" s="52">
        <v>50000</v>
      </c>
    </row>
    <row r="24" spans="1:4" ht="23.25">
      <c r="A24" s="97">
        <v>20</v>
      </c>
      <c r="B24" s="1" t="s">
        <v>110</v>
      </c>
      <c r="C24" s="1" t="s">
        <v>45</v>
      </c>
      <c r="D24" s="52">
        <v>49500</v>
      </c>
    </row>
    <row r="25" spans="1:4" ht="23.25">
      <c r="A25" s="97">
        <v>21</v>
      </c>
      <c r="B25" s="1" t="s">
        <v>110</v>
      </c>
      <c r="C25" s="1" t="s">
        <v>45</v>
      </c>
      <c r="D25" s="52">
        <v>29500</v>
      </c>
    </row>
    <row r="26" spans="1:4" ht="23.25">
      <c r="A26" s="97">
        <v>22</v>
      </c>
      <c r="B26" s="1" t="s">
        <v>110</v>
      </c>
      <c r="C26" s="1" t="s">
        <v>46</v>
      </c>
      <c r="D26" s="52">
        <v>50000</v>
      </c>
    </row>
    <row r="27" spans="1:4" ht="23.25">
      <c r="A27" s="97">
        <v>23</v>
      </c>
      <c r="B27" s="1" t="s">
        <v>110</v>
      </c>
      <c r="C27" s="1" t="s">
        <v>46</v>
      </c>
      <c r="D27" s="52">
        <v>30000</v>
      </c>
    </row>
    <row r="28" spans="1:4" ht="23.25">
      <c r="A28" s="97">
        <v>24</v>
      </c>
      <c r="B28" s="1" t="s">
        <v>110</v>
      </c>
      <c r="C28" s="1" t="s">
        <v>46</v>
      </c>
      <c r="D28" s="52">
        <v>50000</v>
      </c>
    </row>
    <row r="29" spans="1:4" ht="23.25">
      <c r="A29" s="97">
        <v>25</v>
      </c>
      <c r="B29" s="1" t="s">
        <v>110</v>
      </c>
      <c r="C29" s="1" t="s">
        <v>29</v>
      </c>
      <c r="D29" s="52">
        <v>49900</v>
      </c>
    </row>
    <row r="30" spans="1:4" ht="23.25">
      <c r="A30" s="97">
        <v>26</v>
      </c>
      <c r="B30" s="1" t="s">
        <v>110</v>
      </c>
      <c r="C30" s="1" t="s">
        <v>45</v>
      </c>
      <c r="D30" s="52">
        <v>50000</v>
      </c>
    </row>
    <row r="31" spans="3:4" ht="24" thickBot="1">
      <c r="C31" s="51" t="s">
        <v>2</v>
      </c>
      <c r="D31" s="56">
        <f>SUM(D5:D30)</f>
        <v>850530</v>
      </c>
    </row>
    <row r="32" spans="3:4" ht="24" thickTop="1">
      <c r="C32" s="51"/>
      <c r="D32" s="60"/>
    </row>
    <row r="33" spans="3:4" ht="23.25">
      <c r="C33" s="51"/>
      <c r="D33" s="60"/>
    </row>
    <row r="34" spans="1:4" ht="26.25">
      <c r="A34" s="54" t="s">
        <v>48</v>
      </c>
      <c r="B34" s="54"/>
      <c r="D34" s="55"/>
    </row>
    <row r="35" ht="23.25">
      <c r="D35" s="53" t="s">
        <v>44</v>
      </c>
    </row>
    <row r="36" spans="1:4" ht="23.25">
      <c r="A36" s="97">
        <v>27</v>
      </c>
      <c r="B36" s="1" t="s">
        <v>111</v>
      </c>
      <c r="C36" s="1" t="s">
        <v>46</v>
      </c>
      <c r="D36" s="52">
        <v>40000</v>
      </c>
    </row>
    <row r="37" spans="1:4" ht="23.25">
      <c r="A37" s="97">
        <v>28</v>
      </c>
      <c r="B37" s="1" t="s">
        <v>111</v>
      </c>
      <c r="C37" s="1" t="s">
        <v>45</v>
      </c>
      <c r="D37" s="52">
        <v>29900</v>
      </c>
    </row>
    <row r="38" spans="1:4" ht="23.25">
      <c r="A38" s="97">
        <v>29</v>
      </c>
      <c r="B38" s="1" t="s">
        <v>111</v>
      </c>
      <c r="C38" s="1" t="s">
        <v>45</v>
      </c>
      <c r="D38" s="52">
        <v>49900</v>
      </c>
    </row>
    <row r="39" spans="1:4" ht="23.25">
      <c r="A39" s="97">
        <v>30</v>
      </c>
      <c r="B39" s="1" t="s">
        <v>111</v>
      </c>
      <c r="C39" s="1" t="s">
        <v>45</v>
      </c>
      <c r="D39" s="52">
        <v>49900</v>
      </c>
    </row>
    <row r="40" spans="1:4" ht="23.25">
      <c r="A40" s="97">
        <v>31</v>
      </c>
      <c r="B40" s="1" t="s">
        <v>112</v>
      </c>
      <c r="C40" s="1" t="s">
        <v>46</v>
      </c>
      <c r="D40" s="52">
        <v>2300</v>
      </c>
    </row>
    <row r="41" spans="1:4" ht="23.25">
      <c r="A41" s="97">
        <v>32</v>
      </c>
      <c r="B41" s="1" t="s">
        <v>112</v>
      </c>
      <c r="C41" s="1" t="s">
        <v>46</v>
      </c>
      <c r="D41" s="52">
        <v>2300</v>
      </c>
    </row>
    <row r="42" spans="1:4" ht="23.25">
      <c r="A42" s="97">
        <v>33</v>
      </c>
      <c r="B42" s="1" t="s">
        <v>112</v>
      </c>
      <c r="C42" s="1" t="s">
        <v>46</v>
      </c>
      <c r="D42" s="52">
        <v>2200</v>
      </c>
    </row>
    <row r="43" spans="1:4" ht="23.25">
      <c r="A43" s="97">
        <v>34</v>
      </c>
      <c r="B43" s="1" t="s">
        <v>113</v>
      </c>
      <c r="C43" s="1" t="s">
        <v>46</v>
      </c>
      <c r="D43" s="52">
        <v>2600</v>
      </c>
    </row>
    <row r="44" spans="1:4" ht="23.25">
      <c r="A44" s="97">
        <v>35</v>
      </c>
      <c r="B44" s="1" t="s">
        <v>113</v>
      </c>
      <c r="C44" s="1" t="s">
        <v>46</v>
      </c>
      <c r="D44" s="52">
        <v>2600</v>
      </c>
    </row>
    <row r="45" spans="1:4" ht="23.25">
      <c r="A45" s="97">
        <v>36</v>
      </c>
      <c r="B45" s="1" t="s">
        <v>114</v>
      </c>
      <c r="C45" s="1" t="s">
        <v>46</v>
      </c>
      <c r="D45" s="52">
        <v>3600</v>
      </c>
    </row>
    <row r="46" spans="1:4" ht="23.25">
      <c r="A46" s="97">
        <v>37</v>
      </c>
      <c r="B46" s="1" t="s">
        <v>114</v>
      </c>
      <c r="C46" s="1" t="s">
        <v>46</v>
      </c>
      <c r="D46" s="52">
        <v>3600</v>
      </c>
    </row>
    <row r="47" spans="1:4" ht="23.25">
      <c r="A47" s="97">
        <v>38</v>
      </c>
      <c r="B47" s="1" t="s">
        <v>114</v>
      </c>
      <c r="C47" s="1" t="s">
        <v>46</v>
      </c>
      <c r="D47" s="52">
        <v>2600</v>
      </c>
    </row>
    <row r="48" spans="1:4" ht="23.25">
      <c r="A48" s="97">
        <v>39</v>
      </c>
      <c r="B48" s="1" t="s">
        <v>114</v>
      </c>
      <c r="C48" s="1" t="s">
        <v>46</v>
      </c>
      <c r="D48" s="52">
        <v>3200</v>
      </c>
    </row>
    <row r="49" spans="1:4" ht="23.25">
      <c r="A49" s="97">
        <v>40</v>
      </c>
      <c r="B49" s="1" t="s">
        <v>114</v>
      </c>
      <c r="C49" s="1" t="s">
        <v>46</v>
      </c>
      <c r="D49" s="52">
        <v>3200</v>
      </c>
    </row>
    <row r="50" spans="1:4" ht="23.25">
      <c r="A50" s="97">
        <v>41</v>
      </c>
      <c r="B50" s="1" t="s">
        <v>114</v>
      </c>
      <c r="C50" s="1" t="s">
        <v>45</v>
      </c>
      <c r="D50" s="52">
        <v>6000</v>
      </c>
    </row>
    <row r="51" spans="1:4" ht="23.25">
      <c r="A51" s="97">
        <v>42</v>
      </c>
      <c r="B51" s="1" t="s">
        <v>114</v>
      </c>
      <c r="C51" s="1" t="s">
        <v>45</v>
      </c>
      <c r="D51" s="52">
        <v>2800</v>
      </c>
    </row>
    <row r="52" spans="1:4" ht="23.25">
      <c r="A52" s="97">
        <v>43</v>
      </c>
      <c r="B52" s="1" t="s">
        <v>115</v>
      </c>
      <c r="C52" s="1" t="s">
        <v>46</v>
      </c>
      <c r="D52" s="52">
        <v>2500</v>
      </c>
    </row>
    <row r="53" spans="1:4" ht="23.25">
      <c r="A53" s="97">
        <v>44</v>
      </c>
      <c r="B53" s="1" t="s">
        <v>115</v>
      </c>
      <c r="C53" s="1" t="s">
        <v>46</v>
      </c>
      <c r="D53" s="52">
        <v>3500</v>
      </c>
    </row>
    <row r="54" spans="1:4" ht="23.25">
      <c r="A54" s="97">
        <v>45</v>
      </c>
      <c r="B54" s="1" t="s">
        <v>115</v>
      </c>
      <c r="C54" s="1" t="s">
        <v>29</v>
      </c>
      <c r="D54" s="52">
        <v>20000</v>
      </c>
    </row>
    <row r="55" spans="1:4" ht="23.25">
      <c r="A55" s="97">
        <v>46</v>
      </c>
      <c r="B55" s="1" t="s">
        <v>116</v>
      </c>
      <c r="C55" s="1" t="s">
        <v>29</v>
      </c>
      <c r="D55" s="52">
        <v>10500</v>
      </c>
    </row>
    <row r="56" spans="1:4" ht="23.25">
      <c r="A56" s="97">
        <v>47</v>
      </c>
      <c r="B56" s="1" t="s">
        <v>116</v>
      </c>
      <c r="C56" s="1" t="s">
        <v>45</v>
      </c>
      <c r="D56" s="52">
        <v>3500</v>
      </c>
    </row>
    <row r="57" spans="1:4" ht="23.25">
      <c r="A57" s="97">
        <v>48</v>
      </c>
      <c r="B57" s="1" t="s">
        <v>116</v>
      </c>
      <c r="C57" s="1" t="s">
        <v>46</v>
      </c>
      <c r="D57" s="52">
        <v>7000</v>
      </c>
    </row>
    <row r="58" spans="1:4" ht="23.25">
      <c r="A58" s="97">
        <v>49</v>
      </c>
      <c r="B58" s="1" t="s">
        <v>116</v>
      </c>
      <c r="C58" s="1" t="s">
        <v>46</v>
      </c>
      <c r="D58" s="52">
        <v>7000</v>
      </c>
    </row>
    <row r="59" spans="1:4" ht="23.25">
      <c r="A59" s="97">
        <v>50</v>
      </c>
      <c r="B59" s="1" t="s">
        <v>116</v>
      </c>
      <c r="C59" s="1" t="s">
        <v>46</v>
      </c>
      <c r="D59" s="52">
        <v>7000</v>
      </c>
    </row>
    <row r="60" spans="1:4" ht="23.25">
      <c r="A60" s="97">
        <v>51</v>
      </c>
      <c r="B60" s="1" t="s">
        <v>115</v>
      </c>
      <c r="C60" s="1" t="s">
        <v>46</v>
      </c>
      <c r="D60" s="52">
        <v>2500</v>
      </c>
    </row>
    <row r="61" spans="1:4" ht="23.25">
      <c r="A61" s="97">
        <v>52</v>
      </c>
      <c r="B61" s="1" t="s">
        <v>115</v>
      </c>
      <c r="C61" s="1" t="s">
        <v>45</v>
      </c>
      <c r="D61" s="52">
        <v>15200</v>
      </c>
    </row>
    <row r="62" spans="1:4" ht="23.25">
      <c r="A62" s="97">
        <v>53</v>
      </c>
      <c r="B62" s="1" t="s">
        <v>174</v>
      </c>
      <c r="C62" s="1" t="s">
        <v>46</v>
      </c>
      <c r="D62" s="52">
        <v>3000</v>
      </c>
    </row>
    <row r="63" spans="1:4" ht="23.25">
      <c r="A63" s="97">
        <v>54</v>
      </c>
      <c r="B63" s="1" t="s">
        <v>117</v>
      </c>
      <c r="C63" s="1" t="s">
        <v>46</v>
      </c>
      <c r="D63" s="52">
        <v>3000</v>
      </c>
    </row>
    <row r="64" spans="1:4" ht="23.25">
      <c r="A64" s="97">
        <v>55</v>
      </c>
      <c r="B64" s="1" t="s">
        <v>118</v>
      </c>
      <c r="C64" s="1" t="s">
        <v>46</v>
      </c>
      <c r="D64" s="52">
        <v>4500</v>
      </c>
    </row>
    <row r="65" spans="3:4" ht="24" thickBot="1">
      <c r="C65" s="51" t="s">
        <v>2</v>
      </c>
      <c r="D65" s="56">
        <f>SUM(D36:D64)</f>
        <v>295900</v>
      </c>
    </row>
    <row r="66" ht="24" thickTop="1">
      <c r="D66" s="52"/>
    </row>
    <row r="67" ht="23.25">
      <c r="D67" s="52"/>
    </row>
    <row r="68" spans="1:4" ht="26.25">
      <c r="A68" s="54" t="s">
        <v>48</v>
      </c>
      <c r="B68" s="54"/>
      <c r="D68" s="55"/>
    </row>
    <row r="69" ht="23.25">
      <c r="D69" s="53" t="s">
        <v>44</v>
      </c>
    </row>
    <row r="70" spans="1:4" ht="23.25">
      <c r="A70" s="97">
        <v>56</v>
      </c>
      <c r="B70" s="1" t="s">
        <v>119</v>
      </c>
      <c r="C70" s="1" t="s">
        <v>46</v>
      </c>
      <c r="D70" s="52">
        <v>7000</v>
      </c>
    </row>
    <row r="71" spans="1:4" ht="23.25">
      <c r="A71" s="97">
        <v>57</v>
      </c>
      <c r="B71" s="1" t="s">
        <v>175</v>
      </c>
      <c r="C71" s="1" t="s">
        <v>54</v>
      </c>
      <c r="D71" s="52">
        <v>10000</v>
      </c>
    </row>
    <row r="72" spans="1:4" ht="23.25">
      <c r="A72" s="97">
        <v>58</v>
      </c>
      <c r="B72" s="1" t="s">
        <v>120</v>
      </c>
      <c r="C72" s="1" t="s">
        <v>46</v>
      </c>
      <c r="D72" s="52">
        <v>14740</v>
      </c>
    </row>
    <row r="73" spans="1:4" ht="23.25">
      <c r="A73" s="97">
        <v>59</v>
      </c>
      <c r="B73" s="1" t="s">
        <v>176</v>
      </c>
      <c r="C73" s="1" t="s">
        <v>45</v>
      </c>
      <c r="D73" s="52">
        <v>18000</v>
      </c>
    </row>
    <row r="74" spans="1:4" ht="23.25">
      <c r="A74" s="97">
        <v>60</v>
      </c>
      <c r="B74" s="1" t="s">
        <v>121</v>
      </c>
      <c r="C74" s="1" t="s">
        <v>46</v>
      </c>
      <c r="D74" s="52">
        <v>1600</v>
      </c>
    </row>
    <row r="75" spans="1:4" ht="23.25">
      <c r="A75" s="97">
        <v>61</v>
      </c>
      <c r="B75" s="1" t="s">
        <v>121</v>
      </c>
      <c r="C75" s="1" t="s">
        <v>46</v>
      </c>
      <c r="D75" s="52">
        <v>2600</v>
      </c>
    </row>
    <row r="76" spans="1:4" ht="23.25">
      <c r="A76" s="97">
        <v>62</v>
      </c>
      <c r="B76" s="1" t="s">
        <v>122</v>
      </c>
      <c r="C76" s="1" t="s">
        <v>46</v>
      </c>
      <c r="D76" s="52">
        <v>15000</v>
      </c>
    </row>
    <row r="77" spans="1:4" ht="23.25">
      <c r="A77" s="97">
        <v>63</v>
      </c>
      <c r="B77" s="1" t="s">
        <v>122</v>
      </c>
      <c r="C77" s="1" t="s">
        <v>46</v>
      </c>
      <c r="D77" s="52">
        <v>12500</v>
      </c>
    </row>
    <row r="78" spans="1:4" ht="23.25">
      <c r="A78" s="97">
        <v>64</v>
      </c>
      <c r="B78" s="1" t="s">
        <v>123</v>
      </c>
      <c r="C78" s="1" t="s">
        <v>46</v>
      </c>
      <c r="D78" s="52">
        <v>4500</v>
      </c>
    </row>
    <row r="79" spans="1:4" ht="23.25">
      <c r="A79" s="97">
        <v>65</v>
      </c>
      <c r="B79" s="1" t="s">
        <v>123</v>
      </c>
      <c r="C79" s="1" t="s">
        <v>45</v>
      </c>
      <c r="D79" s="52">
        <v>3600</v>
      </c>
    </row>
    <row r="80" spans="1:4" ht="23.25">
      <c r="A80" s="97">
        <v>66</v>
      </c>
      <c r="B80" s="1" t="s">
        <v>123</v>
      </c>
      <c r="C80" s="1" t="s">
        <v>45</v>
      </c>
      <c r="D80" s="52">
        <v>5400</v>
      </c>
    </row>
    <row r="81" spans="1:4" ht="23.25">
      <c r="A81" s="97">
        <v>67</v>
      </c>
      <c r="B81" s="1" t="s">
        <v>123</v>
      </c>
      <c r="C81" s="1" t="s">
        <v>45</v>
      </c>
      <c r="D81" s="52">
        <v>3600</v>
      </c>
    </row>
    <row r="82" spans="1:4" ht="23.25">
      <c r="A82" s="97">
        <v>68</v>
      </c>
      <c r="B82" s="1" t="s">
        <v>177</v>
      </c>
      <c r="C82" s="1" t="s">
        <v>29</v>
      </c>
      <c r="D82" s="52">
        <v>6000</v>
      </c>
    </row>
    <row r="83" spans="1:4" ht="23.25">
      <c r="A83" s="97">
        <v>69</v>
      </c>
      <c r="B83" s="1" t="s">
        <v>124</v>
      </c>
      <c r="C83" s="1" t="s">
        <v>46</v>
      </c>
      <c r="D83" s="52">
        <v>4000</v>
      </c>
    </row>
    <row r="84" spans="1:4" ht="23.25">
      <c r="A84" s="97">
        <v>70</v>
      </c>
      <c r="B84" s="1" t="s">
        <v>124</v>
      </c>
      <c r="C84" s="1" t="s">
        <v>45</v>
      </c>
      <c r="D84" s="52">
        <v>5200</v>
      </c>
    </row>
    <row r="85" spans="1:4" ht="23.25">
      <c r="A85" s="97">
        <v>71</v>
      </c>
      <c r="B85" s="1" t="s">
        <v>124</v>
      </c>
      <c r="C85" s="1" t="s">
        <v>46</v>
      </c>
      <c r="D85" s="52">
        <v>5200</v>
      </c>
    </row>
    <row r="86" spans="1:4" ht="23.25">
      <c r="A86" s="97">
        <v>72</v>
      </c>
      <c r="B86" s="1" t="s">
        <v>124</v>
      </c>
      <c r="C86" s="1" t="s">
        <v>46</v>
      </c>
      <c r="D86" s="52">
        <v>7000</v>
      </c>
    </row>
    <row r="87" spans="1:4" ht="23.25">
      <c r="A87" s="97">
        <v>73</v>
      </c>
      <c r="B87" s="1" t="s">
        <v>127</v>
      </c>
      <c r="C87" s="1" t="s">
        <v>29</v>
      </c>
      <c r="D87" s="52">
        <v>7000</v>
      </c>
    </row>
    <row r="88" spans="1:4" ht="23.25">
      <c r="A88" s="97">
        <v>74</v>
      </c>
      <c r="B88" s="1" t="s">
        <v>128</v>
      </c>
      <c r="C88" s="1" t="s">
        <v>54</v>
      </c>
      <c r="D88" s="52">
        <v>40000</v>
      </c>
    </row>
    <row r="89" spans="3:4" ht="23.25">
      <c r="C89" s="51" t="s">
        <v>2</v>
      </c>
      <c r="D89" s="57">
        <f>SUM(D70:D88)</f>
        <v>172940</v>
      </c>
    </row>
    <row r="90" spans="3:4" ht="24" thickBot="1">
      <c r="C90" s="51" t="s">
        <v>49</v>
      </c>
      <c r="D90" s="56">
        <f>SUM(D31+D65+D89)</f>
        <v>1319370</v>
      </c>
    </row>
    <row r="91" ht="24" thickTop="1"/>
  </sheetData>
  <sheetProtection/>
  <mergeCells count="1">
    <mergeCell ref="B1:D1"/>
  </mergeCells>
  <printOptions/>
  <pageMargins left="1.377952755905511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3.8515625" style="1" customWidth="1"/>
    <col min="2" max="2" width="41.421875" style="1" customWidth="1"/>
    <col min="3" max="3" width="26.00390625" style="1" customWidth="1"/>
    <col min="4" max="4" width="11.7109375" style="1" customWidth="1"/>
    <col min="5" max="16384" width="9.140625" style="1" customWidth="1"/>
  </cols>
  <sheetData>
    <row r="1" spans="1:2" ht="26.25">
      <c r="A1" s="54" t="s">
        <v>50</v>
      </c>
      <c r="B1" s="54"/>
    </row>
    <row r="2" ht="23.25">
      <c r="D2" s="53" t="s">
        <v>44</v>
      </c>
    </row>
    <row r="3" spans="1:4" ht="23.25">
      <c r="A3" s="97">
        <v>1</v>
      </c>
      <c r="B3" s="1" t="s">
        <v>130</v>
      </c>
      <c r="C3" s="1" t="s">
        <v>51</v>
      </c>
      <c r="D3" s="52">
        <v>520000</v>
      </c>
    </row>
    <row r="4" spans="1:4" ht="23.25">
      <c r="A4" s="97">
        <v>2</v>
      </c>
      <c r="B4" s="1" t="s">
        <v>131</v>
      </c>
      <c r="C4" s="1" t="s">
        <v>46</v>
      </c>
      <c r="D4" s="52">
        <v>41500</v>
      </c>
    </row>
    <row r="5" spans="3:4" ht="24" thickBot="1">
      <c r="C5" s="51" t="s">
        <v>49</v>
      </c>
      <c r="D5" s="56">
        <f>SUM(D3:D4)</f>
        <v>561500</v>
      </c>
    </row>
    <row r="6" spans="3:4" ht="24" thickTop="1">
      <c r="C6" s="51"/>
      <c r="D6" s="60"/>
    </row>
    <row r="7" spans="3:4" ht="23.25">
      <c r="C7" s="51"/>
      <c r="D7" s="60"/>
    </row>
    <row r="8" spans="1:2" ht="26.25">
      <c r="A8" s="54" t="s">
        <v>52</v>
      </c>
      <c r="B8" s="54"/>
    </row>
    <row r="9" ht="23.25">
      <c r="D9" s="53" t="s">
        <v>44</v>
      </c>
    </row>
    <row r="10" spans="1:4" ht="23.25">
      <c r="A10" s="97">
        <v>1</v>
      </c>
      <c r="B10" s="1" t="s">
        <v>132</v>
      </c>
      <c r="C10" s="1" t="s">
        <v>46</v>
      </c>
      <c r="D10" s="52">
        <v>26000</v>
      </c>
    </row>
    <row r="11" spans="1:4" ht="23.25">
      <c r="A11" s="97">
        <v>2</v>
      </c>
      <c r="B11" s="1" t="s">
        <v>133</v>
      </c>
      <c r="C11" s="58" t="s">
        <v>46</v>
      </c>
      <c r="D11" s="55">
        <v>12000</v>
      </c>
    </row>
    <row r="12" spans="1:4" ht="23.25">
      <c r="A12" s="97">
        <v>3</v>
      </c>
      <c r="B12" s="1" t="s">
        <v>134</v>
      </c>
      <c r="C12" s="59" t="s">
        <v>45</v>
      </c>
      <c r="D12" s="55">
        <v>26400</v>
      </c>
    </row>
    <row r="13" spans="1:4" ht="23.25">
      <c r="A13" s="97">
        <v>4</v>
      </c>
      <c r="B13" s="1" t="s">
        <v>135</v>
      </c>
      <c r="C13" s="1" t="s">
        <v>46</v>
      </c>
      <c r="D13" s="52">
        <v>9000</v>
      </c>
    </row>
    <row r="14" spans="1:4" ht="23.25">
      <c r="A14" s="97">
        <v>5</v>
      </c>
      <c r="B14" s="1" t="s">
        <v>142</v>
      </c>
      <c r="C14" s="1" t="s">
        <v>45</v>
      </c>
      <c r="D14" s="52">
        <v>15000</v>
      </c>
    </row>
    <row r="15" spans="3:4" ht="24" thickBot="1">
      <c r="C15" s="51" t="s">
        <v>49</v>
      </c>
      <c r="D15" s="56">
        <f>SUM(D10:D14)</f>
        <v>88400</v>
      </c>
    </row>
    <row r="16" spans="3:4" ht="24" thickTop="1">
      <c r="C16" s="51"/>
      <c r="D16" s="60"/>
    </row>
    <row r="17" spans="3:4" ht="23.25">
      <c r="C17" s="51"/>
      <c r="D17" s="60"/>
    </row>
    <row r="18" spans="1:2" ht="26.25">
      <c r="A18" s="54" t="s">
        <v>53</v>
      </c>
      <c r="B18" s="54"/>
    </row>
    <row r="19" ht="23.25">
      <c r="D19" s="53" t="s">
        <v>44</v>
      </c>
    </row>
    <row r="20" spans="1:4" ht="23.25">
      <c r="A20" s="97">
        <v>1</v>
      </c>
      <c r="B20" s="1" t="s">
        <v>136</v>
      </c>
      <c r="C20" s="1" t="s">
        <v>29</v>
      </c>
      <c r="D20" s="63">
        <v>8800</v>
      </c>
    </row>
    <row r="21" spans="1:4" ht="23.25">
      <c r="A21" s="97">
        <v>2</v>
      </c>
      <c r="B21" s="1" t="s">
        <v>137</v>
      </c>
      <c r="C21" s="1" t="s">
        <v>45</v>
      </c>
      <c r="D21" s="52">
        <v>28800</v>
      </c>
    </row>
    <row r="22" spans="1:4" ht="23.25">
      <c r="A22" s="97">
        <v>3</v>
      </c>
      <c r="B22" s="1" t="s">
        <v>138</v>
      </c>
      <c r="C22" s="1" t="s">
        <v>46</v>
      </c>
      <c r="D22" s="52">
        <v>13990</v>
      </c>
    </row>
    <row r="23" spans="1:4" ht="23.25">
      <c r="A23" s="97">
        <v>4</v>
      </c>
      <c r="B23" s="1" t="s">
        <v>138</v>
      </c>
      <c r="C23" s="1" t="s">
        <v>45</v>
      </c>
      <c r="D23" s="52">
        <v>11500</v>
      </c>
    </row>
    <row r="24" spans="1:4" ht="23.25">
      <c r="A24" s="97">
        <v>5</v>
      </c>
      <c r="B24" s="1" t="s">
        <v>139</v>
      </c>
      <c r="C24" s="1" t="s">
        <v>46</v>
      </c>
      <c r="D24" s="52">
        <v>20000</v>
      </c>
    </row>
    <row r="25" spans="1:4" ht="23.25">
      <c r="A25" s="97">
        <v>6</v>
      </c>
      <c r="B25" s="1" t="s">
        <v>140</v>
      </c>
      <c r="C25" s="1" t="s">
        <v>45</v>
      </c>
      <c r="D25" s="52">
        <v>99000</v>
      </c>
    </row>
    <row r="26" spans="1:4" ht="23.25">
      <c r="A26" s="97">
        <v>7</v>
      </c>
      <c r="B26" s="1" t="s">
        <v>141</v>
      </c>
      <c r="C26" s="1" t="s">
        <v>45</v>
      </c>
      <c r="D26" s="52">
        <v>9000</v>
      </c>
    </row>
    <row r="27" spans="1:4" ht="23.25">
      <c r="A27" s="97">
        <v>8</v>
      </c>
      <c r="B27" s="1" t="s">
        <v>143</v>
      </c>
      <c r="C27" s="1" t="s">
        <v>46</v>
      </c>
      <c r="D27" s="52">
        <v>280000</v>
      </c>
    </row>
    <row r="28" spans="1:4" ht="23.25">
      <c r="A28" s="97">
        <v>9</v>
      </c>
      <c r="B28" s="1" t="s">
        <v>144</v>
      </c>
      <c r="C28" s="58" t="s">
        <v>54</v>
      </c>
      <c r="D28" s="55">
        <v>50600</v>
      </c>
    </row>
    <row r="29" spans="1:4" ht="23.25">
      <c r="A29" s="97">
        <v>10</v>
      </c>
      <c r="B29" s="1" t="s">
        <v>144</v>
      </c>
      <c r="C29" s="59" t="s">
        <v>45</v>
      </c>
      <c r="D29" s="55">
        <v>23000</v>
      </c>
    </row>
    <row r="30" spans="1:4" ht="23.25">
      <c r="A30" s="97">
        <v>11</v>
      </c>
      <c r="B30" s="1" t="s">
        <v>144</v>
      </c>
      <c r="C30" s="1" t="s">
        <v>46</v>
      </c>
      <c r="D30" s="52">
        <v>48000</v>
      </c>
    </row>
    <row r="31" spans="3:4" ht="24" thickBot="1">
      <c r="C31" s="51" t="s">
        <v>49</v>
      </c>
      <c r="D31" s="56">
        <f>SUM(D20:D30)</f>
        <v>592690</v>
      </c>
    </row>
    <row r="32" spans="3:4" ht="24" thickTop="1">
      <c r="C32" s="51"/>
      <c r="D32" s="60"/>
    </row>
    <row r="33" spans="1:2" ht="26.25">
      <c r="A33" s="54" t="s">
        <v>55</v>
      </c>
      <c r="B33" s="54"/>
    </row>
    <row r="34" ht="23.25">
      <c r="D34" s="53" t="s">
        <v>44</v>
      </c>
    </row>
    <row r="35" spans="1:4" ht="23.25">
      <c r="A35" s="97">
        <v>1</v>
      </c>
      <c r="B35" s="1" t="s">
        <v>145</v>
      </c>
      <c r="C35" s="1" t="s">
        <v>45</v>
      </c>
      <c r="D35" s="52">
        <v>9000</v>
      </c>
    </row>
    <row r="36" spans="1:4" ht="23.25">
      <c r="A36" s="97">
        <v>2</v>
      </c>
      <c r="B36" s="1" t="s">
        <v>146</v>
      </c>
      <c r="C36" s="1" t="s">
        <v>46</v>
      </c>
      <c r="D36" s="52">
        <v>6900</v>
      </c>
    </row>
    <row r="37" spans="1:4" ht="23.25">
      <c r="A37" s="97">
        <v>3</v>
      </c>
      <c r="B37" s="1" t="s">
        <v>147</v>
      </c>
      <c r="C37" s="1" t="s">
        <v>46</v>
      </c>
      <c r="D37" s="52">
        <v>800</v>
      </c>
    </row>
    <row r="38" spans="1:4" ht="23.25">
      <c r="A38" s="97">
        <v>4</v>
      </c>
      <c r="B38" s="1" t="s">
        <v>148</v>
      </c>
      <c r="C38" s="1" t="s">
        <v>46</v>
      </c>
      <c r="D38" s="52">
        <v>3300</v>
      </c>
    </row>
    <row r="39" spans="1:4" ht="23.25">
      <c r="A39" s="97">
        <v>5</v>
      </c>
      <c r="B39" s="1" t="s">
        <v>149</v>
      </c>
      <c r="C39" s="1" t="s">
        <v>46</v>
      </c>
      <c r="D39" s="52">
        <v>3300</v>
      </c>
    </row>
    <row r="40" spans="1:4" ht="23.25">
      <c r="A40" s="97">
        <v>6</v>
      </c>
      <c r="B40" s="1" t="s">
        <v>150</v>
      </c>
      <c r="C40" s="1" t="s">
        <v>46</v>
      </c>
      <c r="D40" s="52">
        <v>60000</v>
      </c>
    </row>
    <row r="41" spans="3:4" ht="24" thickBot="1">
      <c r="C41" s="51" t="s">
        <v>49</v>
      </c>
      <c r="D41" s="56">
        <f>SUM(D35:D40)</f>
        <v>83300</v>
      </c>
    </row>
    <row r="42" ht="9.75" customHeight="1" thickTop="1"/>
    <row r="43" spans="1:2" ht="26.25">
      <c r="A43" s="54" t="s">
        <v>56</v>
      </c>
      <c r="B43" s="54"/>
    </row>
    <row r="44" ht="23.25">
      <c r="D44" s="53" t="s">
        <v>44</v>
      </c>
    </row>
    <row r="45" spans="1:4" ht="23.25">
      <c r="A45" s="97">
        <v>1</v>
      </c>
      <c r="B45" s="1" t="s">
        <v>151</v>
      </c>
      <c r="C45" s="1" t="s">
        <v>45</v>
      </c>
      <c r="D45" s="52">
        <v>22000</v>
      </c>
    </row>
    <row r="46" spans="1:4" ht="23.25">
      <c r="A46" s="97">
        <v>2</v>
      </c>
      <c r="B46" s="1" t="s">
        <v>152</v>
      </c>
      <c r="C46" s="1" t="s">
        <v>45</v>
      </c>
      <c r="D46" s="52">
        <v>4500</v>
      </c>
    </row>
    <row r="47" spans="1:4" ht="23.25">
      <c r="A47" s="97">
        <v>3</v>
      </c>
      <c r="B47" s="1" t="s">
        <v>153</v>
      </c>
      <c r="C47" s="1" t="s">
        <v>46</v>
      </c>
      <c r="D47" s="52">
        <v>30000</v>
      </c>
    </row>
    <row r="48" spans="1:4" ht="23.25">
      <c r="A48" s="97">
        <v>4</v>
      </c>
      <c r="B48" s="1" t="s">
        <v>154</v>
      </c>
      <c r="C48" s="1" t="s">
        <v>46</v>
      </c>
      <c r="D48" s="52">
        <v>12500</v>
      </c>
    </row>
    <row r="49" spans="1:4" ht="23.25">
      <c r="A49" s="97">
        <v>5</v>
      </c>
      <c r="B49" s="1" t="s">
        <v>155</v>
      </c>
      <c r="C49" s="1" t="s">
        <v>46</v>
      </c>
      <c r="D49" s="52">
        <v>4000</v>
      </c>
    </row>
    <row r="50" spans="1:4" ht="23.25">
      <c r="A50" s="97">
        <v>6</v>
      </c>
      <c r="B50" s="1" t="s">
        <v>156</v>
      </c>
      <c r="C50" s="1" t="s">
        <v>45</v>
      </c>
      <c r="D50" s="52">
        <v>8000</v>
      </c>
    </row>
    <row r="51" spans="1:4" ht="23.25">
      <c r="A51" s="97">
        <v>7</v>
      </c>
      <c r="B51" s="1" t="s">
        <v>157</v>
      </c>
      <c r="C51" s="1" t="s">
        <v>45</v>
      </c>
      <c r="D51" s="52">
        <v>7000</v>
      </c>
    </row>
    <row r="52" spans="3:4" ht="24" thickBot="1">
      <c r="C52" s="51" t="s">
        <v>49</v>
      </c>
      <c r="D52" s="56">
        <f>SUM(D45:D51)</f>
        <v>88000</v>
      </c>
    </row>
    <row r="53" spans="3:4" ht="12" customHeight="1" thickTop="1">
      <c r="C53" s="51"/>
      <c r="D53" s="60"/>
    </row>
    <row r="54" ht="26.25">
      <c r="A54" s="54" t="s">
        <v>162</v>
      </c>
    </row>
    <row r="55" spans="1:4" ht="23.25">
      <c r="A55" s="97">
        <v>1</v>
      </c>
      <c r="B55" s="1" t="s">
        <v>164</v>
      </c>
      <c r="C55" s="1" t="s">
        <v>45</v>
      </c>
      <c r="D55" s="52">
        <v>16000</v>
      </c>
    </row>
    <row r="56" spans="1:4" ht="23.25">
      <c r="A56" s="97">
        <v>2</v>
      </c>
      <c r="B56" s="1" t="s">
        <v>165</v>
      </c>
      <c r="C56" s="1" t="s">
        <v>45</v>
      </c>
      <c r="D56" s="52">
        <v>12000</v>
      </c>
    </row>
    <row r="57" spans="1:4" ht="23.25">
      <c r="A57" s="97">
        <v>3</v>
      </c>
      <c r="B57" s="1" t="s">
        <v>166</v>
      </c>
      <c r="C57" s="1" t="s">
        <v>45</v>
      </c>
      <c r="D57" s="52">
        <v>16000</v>
      </c>
    </row>
    <row r="58" spans="1:4" ht="23.25">
      <c r="A58" s="97">
        <v>4</v>
      </c>
      <c r="B58" s="1" t="s">
        <v>167</v>
      </c>
      <c r="C58" s="1" t="s">
        <v>45</v>
      </c>
      <c r="D58" s="52">
        <v>16000</v>
      </c>
    </row>
    <row r="59" spans="1:4" ht="23.25">
      <c r="A59" s="97">
        <v>5</v>
      </c>
      <c r="B59" s="1" t="s">
        <v>168</v>
      </c>
      <c r="C59" s="1" t="s">
        <v>45</v>
      </c>
      <c r="D59" s="52">
        <v>16000</v>
      </c>
    </row>
    <row r="60" spans="1:4" ht="23.25">
      <c r="A60" s="97">
        <v>6</v>
      </c>
      <c r="B60" s="1" t="s">
        <v>169</v>
      </c>
      <c r="C60" s="1" t="s">
        <v>45</v>
      </c>
      <c r="D60" s="52">
        <v>7000</v>
      </c>
    </row>
    <row r="61" spans="1:4" ht="23.25">
      <c r="A61" s="97">
        <v>7</v>
      </c>
      <c r="B61" s="1" t="s">
        <v>170</v>
      </c>
      <c r="C61" s="1" t="s">
        <v>46</v>
      </c>
      <c r="D61" s="52">
        <v>13000</v>
      </c>
    </row>
    <row r="62" spans="1:4" ht="23.25">
      <c r="A62" s="97">
        <v>8</v>
      </c>
      <c r="B62" s="1" t="s">
        <v>171</v>
      </c>
      <c r="C62" s="1" t="s">
        <v>46</v>
      </c>
      <c r="D62" s="52">
        <v>21558</v>
      </c>
    </row>
    <row r="63" spans="1:4" ht="23.25">
      <c r="A63" s="97">
        <v>9</v>
      </c>
      <c r="B63" s="1" t="s">
        <v>172</v>
      </c>
      <c r="C63" s="1" t="s">
        <v>46</v>
      </c>
      <c r="D63" s="52">
        <v>51900</v>
      </c>
    </row>
    <row r="64" spans="1:4" ht="23.25">
      <c r="A64" s="97">
        <v>10</v>
      </c>
      <c r="B64" s="1" t="s">
        <v>173</v>
      </c>
      <c r="C64" s="1" t="s">
        <v>46</v>
      </c>
      <c r="D64" s="52">
        <v>7000</v>
      </c>
    </row>
    <row r="65" spans="3:4" ht="24" thickBot="1">
      <c r="C65" s="51" t="s">
        <v>49</v>
      </c>
      <c r="D65" s="56">
        <f>SUM(D55:D64)</f>
        <v>176458</v>
      </c>
    </row>
    <row r="66" spans="3:4" ht="24" thickTop="1">
      <c r="C66" s="51"/>
      <c r="D66" s="60"/>
    </row>
    <row r="67" spans="1:2" ht="26.25">
      <c r="A67" s="54" t="s">
        <v>163</v>
      </c>
      <c r="B67" s="54"/>
    </row>
    <row r="68" ht="23.25">
      <c r="D68" s="53" t="s">
        <v>44</v>
      </c>
    </row>
    <row r="69" spans="1:4" ht="23.25">
      <c r="A69" s="97">
        <v>1</v>
      </c>
      <c r="B69" s="1" t="s">
        <v>158</v>
      </c>
      <c r="C69" s="1" t="s">
        <v>46</v>
      </c>
      <c r="D69" s="52">
        <v>72000</v>
      </c>
    </row>
    <row r="70" spans="1:4" ht="23.25">
      <c r="A70" s="97">
        <v>2</v>
      </c>
      <c r="B70" s="1" t="s">
        <v>159</v>
      </c>
      <c r="C70" s="1" t="s">
        <v>46</v>
      </c>
      <c r="D70" s="52">
        <v>681000</v>
      </c>
    </row>
    <row r="71" spans="1:4" ht="23.25">
      <c r="A71" s="97">
        <v>3</v>
      </c>
      <c r="B71" s="1" t="s">
        <v>160</v>
      </c>
      <c r="C71" s="1" t="s">
        <v>46</v>
      </c>
      <c r="D71" s="52">
        <v>365000</v>
      </c>
    </row>
    <row r="72" spans="1:4" ht="23.25">
      <c r="A72" s="97">
        <v>4</v>
      </c>
      <c r="B72" s="1" t="s">
        <v>161</v>
      </c>
      <c r="C72" s="1" t="s">
        <v>46</v>
      </c>
      <c r="D72" s="52">
        <v>17820</v>
      </c>
    </row>
    <row r="73" spans="3:4" ht="24" thickBot="1">
      <c r="C73" s="51" t="s">
        <v>49</v>
      </c>
      <c r="D73" s="56">
        <f>SUM(D69:D72)</f>
        <v>1135820</v>
      </c>
    </row>
    <row r="74" ht="24" thickTop="1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5"/>
  <sheetViews>
    <sheetView zoomScale="120" zoomScaleNormal="120" zoomScalePageLayoutView="0" workbookViewId="0" topLeftCell="A28">
      <selection activeCell="B34" sqref="B34"/>
    </sheetView>
  </sheetViews>
  <sheetFormatPr defaultColWidth="9.140625" defaultRowHeight="12.75"/>
  <cols>
    <col min="1" max="1" width="4.57421875" style="1" customWidth="1"/>
    <col min="2" max="2" width="35.28125" style="1" customWidth="1"/>
    <col min="3" max="3" width="11.7109375" style="1" customWidth="1"/>
    <col min="4" max="16384" width="9.140625" style="1" customWidth="1"/>
  </cols>
  <sheetData>
    <row r="2" ht="23.25">
      <c r="A2" s="62" t="s">
        <v>57</v>
      </c>
    </row>
    <row r="3" spans="2:3" ht="23.25">
      <c r="B3" s="1" t="s">
        <v>59</v>
      </c>
      <c r="C3" s="52">
        <v>425750</v>
      </c>
    </row>
    <row r="4" spans="2:3" ht="23.25">
      <c r="B4" s="1" t="s">
        <v>58</v>
      </c>
      <c r="C4" s="52">
        <v>698140</v>
      </c>
    </row>
    <row r="5" spans="2:3" ht="23.25">
      <c r="B5" s="1" t="s">
        <v>61</v>
      </c>
      <c r="C5" s="52">
        <v>145480</v>
      </c>
    </row>
    <row r="6" spans="2:3" ht="23.25">
      <c r="B6" s="1" t="s">
        <v>178</v>
      </c>
      <c r="C6" s="52">
        <v>50000</v>
      </c>
    </row>
    <row r="7" ht="24" thickBot="1">
      <c r="C7" s="56">
        <f>SUM(C3:C6)</f>
        <v>1319370</v>
      </c>
    </row>
    <row r="8" ht="24" thickTop="1">
      <c r="C8" s="60"/>
    </row>
    <row r="9" ht="23.25">
      <c r="A9" s="62" t="s">
        <v>60</v>
      </c>
    </row>
    <row r="10" spans="2:3" ht="23.25">
      <c r="B10" s="1" t="s">
        <v>58</v>
      </c>
      <c r="C10" s="52">
        <v>41500</v>
      </c>
    </row>
    <row r="11" spans="2:3" ht="23.25">
      <c r="B11" s="1" t="s">
        <v>61</v>
      </c>
      <c r="C11" s="52">
        <v>520000</v>
      </c>
    </row>
    <row r="12" ht="24" thickBot="1">
      <c r="C12" s="56">
        <f>SUM(C10:C11)</f>
        <v>561500</v>
      </c>
    </row>
    <row r="13" ht="24" thickTop="1">
      <c r="C13" s="60"/>
    </row>
    <row r="14" ht="23.25">
      <c r="A14" s="62" t="s">
        <v>52</v>
      </c>
    </row>
    <row r="15" spans="2:3" ht="23.25">
      <c r="B15" s="1" t="s">
        <v>59</v>
      </c>
      <c r="C15" s="52">
        <v>41400</v>
      </c>
    </row>
    <row r="16" spans="2:3" ht="23.25">
      <c r="B16" s="1" t="s">
        <v>58</v>
      </c>
      <c r="C16" s="52">
        <v>47000</v>
      </c>
    </row>
    <row r="17" ht="24" thickBot="1">
      <c r="C17" s="56">
        <f>SUM(C15:C16)</f>
        <v>88400</v>
      </c>
    </row>
    <row r="18" ht="24" thickTop="1">
      <c r="C18" s="60"/>
    </row>
    <row r="19" spans="1:3" ht="23.25">
      <c r="A19" s="62" t="s">
        <v>62</v>
      </c>
      <c r="C19" s="60"/>
    </row>
    <row r="20" spans="2:3" ht="23.25">
      <c r="B20" s="1" t="s">
        <v>59</v>
      </c>
      <c r="C20" s="52">
        <v>171300</v>
      </c>
    </row>
    <row r="21" spans="2:3" ht="23.25">
      <c r="B21" s="1" t="s">
        <v>58</v>
      </c>
      <c r="C21" s="52">
        <v>361990</v>
      </c>
    </row>
    <row r="22" spans="2:3" ht="23.25">
      <c r="B22" s="1" t="s">
        <v>63</v>
      </c>
      <c r="C22" s="52">
        <v>50600</v>
      </c>
    </row>
    <row r="23" spans="2:3" ht="23.25">
      <c r="B23" s="1" t="s">
        <v>61</v>
      </c>
      <c r="C23" s="52">
        <v>8800</v>
      </c>
    </row>
    <row r="24" ht="24" thickBot="1">
      <c r="C24" s="56">
        <f>SUM(C20:C23)</f>
        <v>592690</v>
      </c>
    </row>
    <row r="25" ht="24" thickTop="1">
      <c r="C25" s="60"/>
    </row>
    <row r="26" spans="1:3" ht="23.25">
      <c r="A26" s="62" t="s">
        <v>55</v>
      </c>
      <c r="C26" s="60"/>
    </row>
    <row r="27" spans="2:3" ht="23.25">
      <c r="B27" s="1" t="s">
        <v>59</v>
      </c>
      <c r="C27" s="52">
        <v>9000</v>
      </c>
    </row>
    <row r="28" spans="2:3" ht="23.25">
      <c r="B28" s="1" t="s">
        <v>58</v>
      </c>
      <c r="C28" s="52">
        <v>74300</v>
      </c>
    </row>
    <row r="29" ht="24" thickBot="1">
      <c r="C29" s="56">
        <f>SUM(C27:C28)</f>
        <v>83300</v>
      </c>
    </row>
    <row r="30" ht="24" thickTop="1">
      <c r="C30" s="60"/>
    </row>
    <row r="31" spans="1:3" ht="23.25">
      <c r="A31" s="62" t="s">
        <v>56</v>
      </c>
      <c r="C31" s="60"/>
    </row>
    <row r="32" spans="2:3" ht="23.25">
      <c r="B32" s="1" t="s">
        <v>59</v>
      </c>
      <c r="C32" s="52">
        <v>41500</v>
      </c>
    </row>
    <row r="33" spans="2:3" ht="23.25">
      <c r="B33" s="1" t="s">
        <v>58</v>
      </c>
      <c r="C33" s="52">
        <v>46500</v>
      </c>
    </row>
    <row r="34" ht="24" thickBot="1">
      <c r="C34" s="56">
        <f>SUM(C32:C33)</f>
        <v>88000</v>
      </c>
    </row>
    <row r="35" ht="24" thickTop="1">
      <c r="C35" s="60"/>
    </row>
    <row r="36" ht="23.25">
      <c r="C36" s="60"/>
    </row>
    <row r="37" spans="1:3" ht="18" customHeight="1">
      <c r="A37" s="62" t="s">
        <v>162</v>
      </c>
      <c r="C37" s="60"/>
    </row>
    <row r="38" spans="2:3" ht="18" customHeight="1">
      <c r="B38" s="1" t="s">
        <v>179</v>
      </c>
      <c r="C38" s="55">
        <v>83000</v>
      </c>
    </row>
    <row r="39" spans="2:3" ht="18" customHeight="1">
      <c r="B39" s="1" t="s">
        <v>58</v>
      </c>
      <c r="C39" s="55">
        <v>93458</v>
      </c>
    </row>
    <row r="40" ht="18" customHeight="1" thickBot="1">
      <c r="C40" s="56">
        <f>SUM(C38:C39)</f>
        <v>176458</v>
      </c>
    </row>
    <row r="41" ht="18" customHeight="1" thickTop="1">
      <c r="C41" s="60"/>
    </row>
    <row r="42" ht="23.25">
      <c r="A42" s="62" t="s">
        <v>163</v>
      </c>
    </row>
    <row r="43" spans="2:3" ht="23.25">
      <c r="B43" s="1" t="s">
        <v>59</v>
      </c>
      <c r="C43" s="61" t="s">
        <v>1</v>
      </c>
    </row>
    <row r="44" spans="2:3" ht="23.25">
      <c r="B44" s="1" t="s">
        <v>58</v>
      </c>
      <c r="C44" s="52">
        <v>1135820</v>
      </c>
    </row>
    <row r="45" ht="24" thickBot="1">
      <c r="C45" s="56">
        <v>1135820</v>
      </c>
    </row>
    <row r="46" ht="24" thickTop="1"/>
  </sheetData>
  <sheetProtection/>
  <printOptions/>
  <pageMargins left="2.165354330708661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2.75"/>
  <cols>
    <col min="1" max="1" width="33.57421875" style="1" customWidth="1"/>
    <col min="2" max="2" width="11.8515625" style="1" customWidth="1"/>
    <col min="3" max="16384" width="9.140625" style="1" customWidth="1"/>
  </cols>
  <sheetData>
    <row r="1" spans="1:2" ht="23.25">
      <c r="A1" s="1" t="s">
        <v>45</v>
      </c>
      <c r="B1" s="52">
        <v>771950</v>
      </c>
    </row>
    <row r="2" spans="1:2" ht="23.25">
      <c r="A2" s="1" t="s">
        <v>46</v>
      </c>
      <c r="B2" s="52">
        <v>2498708</v>
      </c>
    </row>
    <row r="3" spans="1:2" ht="23.25">
      <c r="A3" s="1" t="s">
        <v>54</v>
      </c>
      <c r="B3" s="52">
        <v>620600</v>
      </c>
    </row>
    <row r="4" spans="1:2" ht="23.25">
      <c r="A4" s="1" t="s">
        <v>29</v>
      </c>
      <c r="B4" s="52">
        <v>154280</v>
      </c>
    </row>
    <row r="5" spans="1:2" ht="24" thickBot="1">
      <c r="A5" s="51" t="s">
        <v>49</v>
      </c>
      <c r="B5" s="56">
        <f>SUM(B1:B4)</f>
        <v>4045538</v>
      </c>
    </row>
    <row r="6" ht="24" thickTop="1"/>
  </sheetData>
  <sheetProtection/>
  <printOptions/>
  <pageMargins left="2.125984251968504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="120" zoomScaleNormal="120" zoomScalePageLayoutView="0" workbookViewId="0" topLeftCell="A37">
      <selection activeCell="A40" sqref="A40:I44"/>
    </sheetView>
  </sheetViews>
  <sheetFormatPr defaultColWidth="9.140625" defaultRowHeight="18.75" customHeight="1"/>
  <cols>
    <col min="1" max="1" width="3.28125" style="67" customWidth="1"/>
    <col min="2" max="2" width="34.8515625" style="67" customWidth="1"/>
    <col min="3" max="3" width="11.57421875" style="67" customWidth="1"/>
    <col min="4" max="4" width="3.57421875" style="67" customWidth="1"/>
    <col min="5" max="5" width="11.57421875" style="67" customWidth="1"/>
    <col min="6" max="6" width="3.57421875" style="67" customWidth="1"/>
    <col min="7" max="7" width="3.7109375" style="67" customWidth="1"/>
    <col min="8" max="8" width="11.57421875" style="67" customWidth="1"/>
    <col min="9" max="9" width="3.7109375" style="67" customWidth="1"/>
    <col min="10" max="16384" width="9.140625" style="67" customWidth="1"/>
  </cols>
  <sheetData>
    <row r="1" spans="1:9" ht="21.75" customHeight="1">
      <c r="A1" s="112" t="s">
        <v>189</v>
      </c>
      <c r="B1" s="112"/>
      <c r="C1" s="112"/>
      <c r="D1" s="112"/>
      <c r="E1" s="112"/>
      <c r="F1" s="112"/>
      <c r="G1" s="112"/>
      <c r="H1" s="112"/>
      <c r="I1" s="112"/>
    </row>
    <row r="2" spans="1:9" ht="21.75" customHeight="1">
      <c r="A2" s="112" t="s">
        <v>190</v>
      </c>
      <c r="B2" s="112"/>
      <c r="C2" s="112"/>
      <c r="D2" s="112"/>
      <c r="E2" s="112"/>
      <c r="F2" s="112"/>
      <c r="G2" s="112"/>
      <c r="H2" s="112"/>
      <c r="I2" s="112"/>
    </row>
    <row r="3" spans="1:9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 customHeight="1">
      <c r="A4" s="68"/>
      <c r="B4" s="68"/>
      <c r="C4" s="113" t="s">
        <v>69</v>
      </c>
      <c r="D4" s="114"/>
      <c r="E4" s="113" t="s">
        <v>70</v>
      </c>
      <c r="F4" s="117"/>
      <c r="G4" s="69" t="s">
        <v>71</v>
      </c>
      <c r="H4" s="113" t="s">
        <v>69</v>
      </c>
      <c r="I4" s="114"/>
    </row>
    <row r="5" spans="1:9" ht="18.75" customHeight="1">
      <c r="A5" s="70"/>
      <c r="B5" s="70"/>
      <c r="C5" s="115"/>
      <c r="D5" s="116"/>
      <c r="E5" s="115"/>
      <c r="F5" s="118"/>
      <c r="G5" s="71" t="s">
        <v>1</v>
      </c>
      <c r="H5" s="115"/>
      <c r="I5" s="116"/>
    </row>
    <row r="6" spans="1:9" ht="18.75" customHeight="1">
      <c r="A6" s="72" t="s">
        <v>72</v>
      </c>
      <c r="B6" s="6"/>
      <c r="C6" s="73"/>
      <c r="D6" s="73"/>
      <c r="E6" s="73"/>
      <c r="F6" s="73"/>
      <c r="G6" s="73"/>
      <c r="H6" s="73"/>
      <c r="I6" s="73"/>
    </row>
    <row r="7" spans="1:9" ht="18.75" customHeight="1">
      <c r="A7" s="72" t="s">
        <v>73</v>
      </c>
      <c r="B7" s="6"/>
      <c r="C7" s="74"/>
      <c r="D7" s="74"/>
      <c r="E7" s="74"/>
      <c r="F7" s="74"/>
      <c r="G7" s="74"/>
      <c r="H7" s="74"/>
      <c r="I7" s="74"/>
    </row>
    <row r="8" spans="1:9" ht="18.75" customHeight="1">
      <c r="A8" s="6"/>
      <c r="B8" s="6" t="s">
        <v>74</v>
      </c>
      <c r="C8" s="75">
        <v>222000</v>
      </c>
      <c r="D8" s="76" t="s">
        <v>1</v>
      </c>
      <c r="E8" s="75">
        <v>219724</v>
      </c>
      <c r="F8" s="76">
        <v>64</v>
      </c>
      <c r="G8" s="76" t="s">
        <v>1</v>
      </c>
      <c r="H8" s="75">
        <v>2275</v>
      </c>
      <c r="I8" s="76">
        <v>36</v>
      </c>
    </row>
    <row r="9" spans="1:9" ht="18.75" customHeight="1">
      <c r="A9" s="6"/>
      <c r="B9" s="6" t="s">
        <v>75</v>
      </c>
      <c r="C9" s="75">
        <v>9050</v>
      </c>
      <c r="D9" s="76" t="s">
        <v>1</v>
      </c>
      <c r="E9" s="75">
        <v>21605</v>
      </c>
      <c r="F9" s="76" t="s">
        <v>1</v>
      </c>
      <c r="G9" s="76" t="s">
        <v>71</v>
      </c>
      <c r="H9" s="75">
        <v>12555</v>
      </c>
      <c r="I9" s="76" t="s">
        <v>1</v>
      </c>
    </row>
    <row r="10" spans="1:9" ht="18.75" customHeight="1">
      <c r="A10" s="6"/>
      <c r="B10" s="6" t="s">
        <v>76</v>
      </c>
      <c r="C10" s="75">
        <v>70000</v>
      </c>
      <c r="D10" s="76" t="s">
        <v>1</v>
      </c>
      <c r="E10" s="75">
        <v>131307</v>
      </c>
      <c r="F10" s="76">
        <v>90</v>
      </c>
      <c r="G10" s="76" t="s">
        <v>71</v>
      </c>
      <c r="H10" s="75">
        <v>61307</v>
      </c>
      <c r="I10" s="76">
        <v>90</v>
      </c>
    </row>
    <row r="11" spans="1:9" ht="18.75" customHeight="1">
      <c r="A11" s="6"/>
      <c r="B11" s="6" t="s">
        <v>77</v>
      </c>
      <c r="C11" s="77" t="s">
        <v>1</v>
      </c>
      <c r="D11" s="76" t="s">
        <v>1</v>
      </c>
      <c r="E11" s="78" t="s">
        <v>1</v>
      </c>
      <c r="F11" s="76" t="s">
        <v>1</v>
      </c>
      <c r="G11" s="76" t="s">
        <v>1</v>
      </c>
      <c r="H11" s="78" t="s">
        <v>1</v>
      </c>
      <c r="I11" s="76" t="s">
        <v>1</v>
      </c>
    </row>
    <row r="12" spans="1:9" ht="18.75" customHeight="1">
      <c r="A12" s="6"/>
      <c r="B12" s="6" t="s">
        <v>78</v>
      </c>
      <c r="C12" s="75">
        <v>9000</v>
      </c>
      <c r="D12" s="76" t="s">
        <v>1</v>
      </c>
      <c r="E12" s="75">
        <v>3098</v>
      </c>
      <c r="F12" s="76" t="s">
        <v>1</v>
      </c>
      <c r="G12" s="76" t="s">
        <v>1</v>
      </c>
      <c r="H12" s="75">
        <v>5902</v>
      </c>
      <c r="I12" s="76" t="s">
        <v>1</v>
      </c>
    </row>
    <row r="13" spans="1:9" ht="18.75" customHeight="1">
      <c r="A13" s="6"/>
      <c r="B13" s="6" t="s">
        <v>79</v>
      </c>
      <c r="C13" s="77">
        <v>2000</v>
      </c>
      <c r="D13" s="76" t="s">
        <v>1</v>
      </c>
      <c r="E13" s="77">
        <v>1429</v>
      </c>
      <c r="F13" s="76" t="s">
        <v>1</v>
      </c>
      <c r="G13" s="76" t="s">
        <v>1</v>
      </c>
      <c r="H13" s="77">
        <v>571</v>
      </c>
      <c r="I13" s="76" t="s">
        <v>1</v>
      </c>
    </row>
    <row r="14" spans="1:9" ht="18.75" customHeight="1">
      <c r="A14" s="6"/>
      <c r="B14" s="6" t="s">
        <v>80</v>
      </c>
      <c r="C14" s="75">
        <v>10320000</v>
      </c>
      <c r="D14" s="76" t="s">
        <v>1</v>
      </c>
      <c r="E14" s="75">
        <v>12711318</v>
      </c>
      <c r="F14" s="76">
        <v>91</v>
      </c>
      <c r="G14" s="76" t="s">
        <v>71</v>
      </c>
      <c r="H14" s="75">
        <v>2391138</v>
      </c>
      <c r="I14" s="76">
        <v>91</v>
      </c>
    </row>
    <row r="15" spans="1:9" ht="18.75" customHeight="1">
      <c r="A15" s="6"/>
      <c r="B15" s="6" t="s">
        <v>46</v>
      </c>
      <c r="C15" s="79">
        <v>8000000</v>
      </c>
      <c r="D15" s="80" t="s">
        <v>1</v>
      </c>
      <c r="E15" s="79">
        <v>6472485</v>
      </c>
      <c r="F15" s="80" t="s">
        <v>1</v>
      </c>
      <c r="G15" s="80" t="s">
        <v>1</v>
      </c>
      <c r="H15" s="79">
        <v>1527515</v>
      </c>
      <c r="I15" s="80" t="s">
        <v>1</v>
      </c>
    </row>
    <row r="16" spans="1:9" ht="21.75" customHeight="1">
      <c r="A16" s="111" t="s">
        <v>81</v>
      </c>
      <c r="B16" s="120"/>
      <c r="C16" s="81">
        <f>SUM(C8:C15)</f>
        <v>18632050</v>
      </c>
      <c r="D16" s="82"/>
      <c r="E16" s="81">
        <v>19560968</v>
      </c>
      <c r="F16" s="82">
        <v>45</v>
      </c>
      <c r="G16" s="83"/>
      <c r="H16" s="95"/>
      <c r="I16" s="6"/>
    </row>
    <row r="17" spans="1:9" ht="21.75" customHeight="1">
      <c r="A17" s="119" t="s">
        <v>182</v>
      </c>
      <c r="B17" s="119"/>
      <c r="C17" s="119"/>
      <c r="D17" s="123"/>
      <c r="E17" s="81">
        <v>9983914</v>
      </c>
      <c r="F17" s="82">
        <v>35</v>
      </c>
      <c r="G17" s="83"/>
      <c r="H17" s="95"/>
      <c r="I17" s="6"/>
    </row>
    <row r="18" spans="1:9" ht="21.75" customHeight="1">
      <c r="A18" s="111" t="s">
        <v>183</v>
      </c>
      <c r="B18" s="111"/>
      <c r="C18" s="111"/>
      <c r="D18" s="120"/>
      <c r="E18" s="81">
        <v>9983914</v>
      </c>
      <c r="F18" s="82">
        <v>35</v>
      </c>
      <c r="G18" s="83"/>
      <c r="H18" s="95"/>
      <c r="I18" s="6"/>
    </row>
    <row r="19" spans="1:9" ht="21.75" customHeight="1">
      <c r="A19" s="111" t="s">
        <v>82</v>
      </c>
      <c r="B19" s="111"/>
      <c r="C19" s="6"/>
      <c r="D19" s="6"/>
      <c r="E19" s="81">
        <f>SUM(E16+E18)</f>
        <v>29544882</v>
      </c>
      <c r="F19" s="82">
        <f>SUM(F16+F18)</f>
        <v>80</v>
      </c>
      <c r="G19" s="6"/>
      <c r="H19" s="6"/>
      <c r="I19" s="6"/>
    </row>
    <row r="20" spans="1:9" ht="4.5" customHeight="1">
      <c r="A20" s="36"/>
      <c r="B20" s="36"/>
      <c r="C20" s="83"/>
      <c r="D20" s="83"/>
      <c r="E20" s="90"/>
      <c r="F20" s="96"/>
      <c r="G20" s="83"/>
      <c r="H20" s="83"/>
      <c r="I20" s="6"/>
    </row>
    <row r="21" spans="1:9" ht="18.75" customHeight="1">
      <c r="A21" s="85"/>
      <c r="B21" s="85"/>
      <c r="C21" s="113" t="s">
        <v>69</v>
      </c>
      <c r="D21" s="114"/>
      <c r="E21" s="113" t="s">
        <v>83</v>
      </c>
      <c r="F21" s="117"/>
      <c r="G21" s="69" t="s">
        <v>71</v>
      </c>
      <c r="H21" s="121" t="s">
        <v>69</v>
      </c>
      <c r="I21" s="114"/>
    </row>
    <row r="22" spans="1:9" ht="18.75" customHeight="1">
      <c r="A22" s="86"/>
      <c r="B22" s="86"/>
      <c r="C22" s="115"/>
      <c r="D22" s="116"/>
      <c r="E22" s="115"/>
      <c r="F22" s="118"/>
      <c r="G22" s="71" t="s">
        <v>1</v>
      </c>
      <c r="H22" s="122"/>
      <c r="I22" s="116"/>
    </row>
    <row r="23" spans="1:9" ht="18.75" customHeight="1">
      <c r="A23" s="72" t="s">
        <v>84</v>
      </c>
      <c r="B23" s="6"/>
      <c r="C23" s="75"/>
      <c r="D23" s="76"/>
      <c r="E23" s="75"/>
      <c r="F23" s="76"/>
      <c r="G23" s="76"/>
      <c r="H23" s="75"/>
      <c r="I23" s="76"/>
    </row>
    <row r="24" spans="1:9" ht="18.75" customHeight="1">
      <c r="A24" s="72"/>
      <c r="B24" s="6" t="s">
        <v>85</v>
      </c>
      <c r="C24" s="75">
        <v>1601321</v>
      </c>
      <c r="D24" s="76" t="s">
        <v>1</v>
      </c>
      <c r="E24" s="75">
        <v>998741</v>
      </c>
      <c r="F24" s="76">
        <v>91</v>
      </c>
      <c r="G24" s="76" t="s">
        <v>71</v>
      </c>
      <c r="H24" s="77">
        <v>602579</v>
      </c>
      <c r="I24" s="103" t="s">
        <v>195</v>
      </c>
    </row>
    <row r="25" spans="1:9" ht="18.75" customHeight="1">
      <c r="A25" s="72"/>
      <c r="B25" s="6" t="s">
        <v>86</v>
      </c>
      <c r="C25" s="75">
        <v>3497754</v>
      </c>
      <c r="D25" s="76">
        <v>50</v>
      </c>
      <c r="E25" s="75">
        <v>3456948</v>
      </c>
      <c r="F25" s="76" t="s">
        <v>1</v>
      </c>
      <c r="G25" s="76" t="s">
        <v>71</v>
      </c>
      <c r="H25" s="77">
        <v>40806</v>
      </c>
      <c r="I25" s="76">
        <v>50</v>
      </c>
    </row>
    <row r="26" spans="1:9" ht="18.75" customHeight="1">
      <c r="A26" s="72"/>
      <c r="B26" s="6" t="s">
        <v>87</v>
      </c>
      <c r="C26" s="75">
        <v>270060</v>
      </c>
      <c r="D26" s="76" t="s">
        <v>1</v>
      </c>
      <c r="E26" s="75">
        <v>252180</v>
      </c>
      <c r="F26" s="76" t="s">
        <v>1</v>
      </c>
      <c r="G26" s="76" t="s">
        <v>71</v>
      </c>
      <c r="H26" s="77">
        <v>17880</v>
      </c>
      <c r="I26" s="76" t="s">
        <v>1</v>
      </c>
    </row>
    <row r="27" spans="1:9" ht="18.75" customHeight="1">
      <c r="A27" s="72"/>
      <c r="B27" s="6" t="s">
        <v>88</v>
      </c>
      <c r="C27" s="75">
        <v>1138260</v>
      </c>
      <c r="D27" s="76" t="s">
        <v>1</v>
      </c>
      <c r="E27" s="75">
        <v>1082958</v>
      </c>
      <c r="F27" s="76" t="s">
        <v>1</v>
      </c>
      <c r="G27" s="76" t="s">
        <v>71</v>
      </c>
      <c r="H27" s="75">
        <v>55302</v>
      </c>
      <c r="I27" s="76" t="s">
        <v>1</v>
      </c>
    </row>
    <row r="28" spans="1:9" ht="18.75" customHeight="1">
      <c r="A28" s="6"/>
      <c r="B28" s="67" t="s">
        <v>89</v>
      </c>
      <c r="C28" s="75">
        <v>4147250</v>
      </c>
      <c r="D28" s="76" t="s">
        <v>1</v>
      </c>
      <c r="E28" s="75">
        <v>3073520</v>
      </c>
      <c r="F28" s="76">
        <v>25</v>
      </c>
      <c r="G28" s="76" t="s">
        <v>71</v>
      </c>
      <c r="H28" s="75">
        <v>1073729</v>
      </c>
      <c r="I28" s="76">
        <v>75</v>
      </c>
    </row>
    <row r="29" spans="1:9" ht="18.75" customHeight="1">
      <c r="A29" s="6"/>
      <c r="B29" s="67" t="s">
        <v>90</v>
      </c>
      <c r="C29" s="75">
        <v>2758559</v>
      </c>
      <c r="D29" s="76" t="s">
        <v>1</v>
      </c>
      <c r="E29" s="75">
        <v>1333987</v>
      </c>
      <c r="F29" s="76">
        <v>31</v>
      </c>
      <c r="G29" s="76" t="s">
        <v>71</v>
      </c>
      <c r="H29" s="75">
        <v>1424571</v>
      </c>
      <c r="I29" s="76">
        <v>69</v>
      </c>
    </row>
    <row r="30" spans="1:9" ht="18.75" customHeight="1">
      <c r="A30" s="6"/>
      <c r="B30" s="6" t="s">
        <v>91</v>
      </c>
      <c r="C30" s="75">
        <v>1906624</v>
      </c>
      <c r="D30" s="76" t="s">
        <v>1</v>
      </c>
      <c r="E30" s="75">
        <v>1480763</v>
      </c>
      <c r="F30" s="76">
        <v>59</v>
      </c>
      <c r="G30" s="76" t="s">
        <v>71</v>
      </c>
      <c r="H30" s="75">
        <v>425860</v>
      </c>
      <c r="I30" s="76">
        <v>41</v>
      </c>
    </row>
    <row r="31" spans="1:9" ht="18.75" customHeight="1">
      <c r="A31" s="6"/>
      <c r="B31" s="6" t="s">
        <v>92</v>
      </c>
      <c r="C31" s="75">
        <v>192000</v>
      </c>
      <c r="D31" s="76" t="s">
        <v>1</v>
      </c>
      <c r="E31" s="75">
        <v>134463</v>
      </c>
      <c r="F31" s="76">
        <v>47</v>
      </c>
      <c r="G31" s="76" t="s">
        <v>71</v>
      </c>
      <c r="H31" s="77">
        <v>57536</v>
      </c>
      <c r="I31" s="76">
        <v>53</v>
      </c>
    </row>
    <row r="32" spans="1:9" ht="18.75" customHeight="1">
      <c r="A32" s="6"/>
      <c r="B32" s="6" t="s">
        <v>46</v>
      </c>
      <c r="C32" s="75">
        <v>1393800</v>
      </c>
      <c r="D32" s="76" t="s">
        <v>1</v>
      </c>
      <c r="E32" s="75">
        <v>1108394</v>
      </c>
      <c r="F32" s="76">
        <v>15</v>
      </c>
      <c r="G32" s="76" t="s">
        <v>71</v>
      </c>
      <c r="H32" s="77">
        <v>285405</v>
      </c>
      <c r="I32" s="76">
        <v>85</v>
      </c>
    </row>
    <row r="33" spans="1:9" ht="18.75" customHeight="1">
      <c r="A33" s="6"/>
      <c r="B33" s="6" t="s">
        <v>93</v>
      </c>
      <c r="C33" s="75">
        <v>174400</v>
      </c>
      <c r="D33" s="76" t="s">
        <v>1</v>
      </c>
      <c r="E33" s="75">
        <v>168800</v>
      </c>
      <c r="F33" s="76" t="s">
        <v>1</v>
      </c>
      <c r="G33" s="76" t="s">
        <v>71</v>
      </c>
      <c r="H33" s="75">
        <v>5600</v>
      </c>
      <c r="I33" s="76" t="s">
        <v>1</v>
      </c>
    </row>
    <row r="34" spans="1:9" ht="18.75" customHeight="1">
      <c r="A34" s="6"/>
      <c r="B34" s="6" t="s">
        <v>94</v>
      </c>
      <c r="C34" s="75">
        <v>1552021</v>
      </c>
      <c r="D34" s="76">
        <v>50</v>
      </c>
      <c r="E34" s="75">
        <v>922621</v>
      </c>
      <c r="F34" s="87" t="s">
        <v>191</v>
      </c>
      <c r="G34" s="80" t="s">
        <v>71</v>
      </c>
      <c r="H34" s="79">
        <v>629400</v>
      </c>
      <c r="I34" s="80" t="s">
        <v>1</v>
      </c>
    </row>
    <row r="35" spans="1:9" ht="21" customHeight="1">
      <c r="A35" s="111" t="s">
        <v>95</v>
      </c>
      <c r="B35" s="111"/>
      <c r="C35" s="81">
        <v>18632050</v>
      </c>
      <c r="D35" s="82" t="s">
        <v>1</v>
      </c>
      <c r="E35" s="81">
        <v>14013378</v>
      </c>
      <c r="F35" s="88" t="s">
        <v>192</v>
      </c>
      <c r="G35" s="94"/>
      <c r="H35" s="6"/>
      <c r="I35" s="6"/>
    </row>
    <row r="36" spans="1:9" ht="21" customHeight="1">
      <c r="A36" s="111" t="s">
        <v>184</v>
      </c>
      <c r="B36" s="111"/>
      <c r="C36" s="111"/>
      <c r="D36" s="120"/>
      <c r="E36" s="81">
        <v>5397947</v>
      </c>
      <c r="F36" s="88" t="s">
        <v>193</v>
      </c>
      <c r="G36" s="94"/>
      <c r="H36" s="6"/>
      <c r="I36" s="6"/>
    </row>
    <row r="37" spans="1:9" ht="22.5" customHeight="1">
      <c r="A37" s="111" t="s">
        <v>96</v>
      </c>
      <c r="B37" s="111"/>
      <c r="C37" s="6"/>
      <c r="D37" s="6"/>
      <c r="E37" s="81">
        <v>19411325</v>
      </c>
      <c r="F37" s="88" t="s">
        <v>194</v>
      </c>
      <c r="G37" s="94"/>
      <c r="H37" s="94"/>
      <c r="I37" s="6"/>
    </row>
    <row r="38" spans="1:9" ht="18.75" customHeight="1">
      <c r="A38" s="111" t="s">
        <v>97</v>
      </c>
      <c r="B38" s="111"/>
      <c r="C38" s="6"/>
      <c r="D38" s="6"/>
      <c r="E38" s="84">
        <v>10133557</v>
      </c>
      <c r="F38" s="89">
        <v>27</v>
      </c>
      <c r="G38" s="6"/>
      <c r="H38" s="6"/>
      <c r="I38" s="6"/>
    </row>
    <row r="39" spans="1:9" ht="18.75" customHeight="1">
      <c r="A39" s="36"/>
      <c r="B39" s="36"/>
      <c r="C39" s="6"/>
      <c r="D39" s="6"/>
      <c r="E39" s="90"/>
      <c r="F39" s="91"/>
      <c r="G39" s="6"/>
      <c r="H39" s="6"/>
      <c r="I39" s="6"/>
    </row>
    <row r="40" spans="1:9" ht="13.5" customHeight="1">
      <c r="A40" s="36"/>
      <c r="B40" s="36"/>
      <c r="C40" s="6"/>
      <c r="D40" s="6"/>
      <c r="E40" s="90"/>
      <c r="F40" s="91"/>
      <c r="G40" s="6"/>
      <c r="H40" s="6"/>
      <c r="I40" s="6"/>
    </row>
    <row r="41" spans="1:9" ht="18.75" customHeight="1">
      <c r="A41" s="36"/>
      <c r="B41" s="36"/>
      <c r="C41" s="6"/>
      <c r="D41" s="6"/>
      <c r="E41" s="90"/>
      <c r="F41" s="91"/>
      <c r="G41" s="6"/>
      <c r="H41" s="6"/>
      <c r="I41" s="6"/>
    </row>
    <row r="42" spans="1:9" ht="18.75" customHeight="1">
      <c r="A42" s="92" t="s">
        <v>197</v>
      </c>
      <c r="B42" s="92"/>
      <c r="C42" s="92"/>
      <c r="D42" s="92"/>
      <c r="E42" s="93"/>
      <c r="F42" s="92"/>
      <c r="G42" s="92"/>
      <c r="H42" s="92"/>
      <c r="I42" s="92"/>
    </row>
    <row r="43" spans="1:9" ht="18.75" customHeight="1">
      <c r="A43" s="119" t="s">
        <v>196</v>
      </c>
      <c r="B43" s="119"/>
      <c r="C43" s="119"/>
      <c r="D43" s="119"/>
      <c r="E43" s="119"/>
      <c r="F43" s="119"/>
      <c r="G43" s="119"/>
      <c r="H43" s="119"/>
      <c r="I43" s="119"/>
    </row>
    <row r="44" spans="1:9" ht="18.75" customHeight="1">
      <c r="A44" s="6"/>
      <c r="B44" s="6"/>
      <c r="C44" s="6"/>
      <c r="D44" s="6"/>
      <c r="E44" s="6"/>
      <c r="F44" s="6"/>
      <c r="G44" s="6"/>
      <c r="H44" s="6"/>
      <c r="I44" s="6"/>
    </row>
  </sheetData>
  <sheetProtection/>
  <mergeCells count="17">
    <mergeCell ref="A43:I43"/>
    <mergeCell ref="A16:B16"/>
    <mergeCell ref="A19:B19"/>
    <mergeCell ref="C21:D22"/>
    <mergeCell ref="E21:F22"/>
    <mergeCell ref="H21:I22"/>
    <mergeCell ref="A35:B35"/>
    <mergeCell ref="A17:D17"/>
    <mergeCell ref="A18:D18"/>
    <mergeCell ref="A36:D36"/>
    <mergeCell ref="A38:B38"/>
    <mergeCell ref="A1:I1"/>
    <mergeCell ref="A2:I2"/>
    <mergeCell ref="C4:D5"/>
    <mergeCell ref="E4:F5"/>
    <mergeCell ref="H4:I5"/>
    <mergeCell ref="A37:B37"/>
  </mergeCells>
  <printOptions horizontalCentered="1"/>
  <pageMargins left="0.74803149606299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34">
      <selection activeCell="B39" sqref="B39"/>
    </sheetView>
  </sheetViews>
  <sheetFormatPr defaultColWidth="9.140625" defaultRowHeight="18.75" customHeight="1"/>
  <cols>
    <col min="1" max="1" width="3.28125" style="67" customWidth="1"/>
    <col min="2" max="2" width="35.8515625" style="67" customWidth="1"/>
    <col min="3" max="3" width="12.28125" style="67" customWidth="1"/>
    <col min="4" max="4" width="4.140625" style="67" customWidth="1"/>
    <col min="5" max="5" width="12.8515625" style="67" customWidth="1"/>
    <col min="6" max="6" width="3.57421875" style="67" customWidth="1"/>
    <col min="7" max="7" width="4.140625" style="67" customWidth="1"/>
    <col min="8" max="8" width="12.57421875" style="67" customWidth="1"/>
    <col min="9" max="9" width="4.140625" style="67" customWidth="1"/>
    <col min="10" max="16384" width="9.140625" style="67" customWidth="1"/>
  </cols>
  <sheetData>
    <row r="1" spans="1:9" ht="23.25" customHeight="1">
      <c r="A1" s="106" t="s">
        <v>189</v>
      </c>
      <c r="B1" s="106"/>
      <c r="C1" s="106"/>
      <c r="D1" s="106"/>
      <c r="E1" s="106"/>
      <c r="F1" s="106"/>
      <c r="G1" s="106"/>
      <c r="H1" s="106"/>
      <c r="I1" s="106"/>
    </row>
    <row r="2" spans="1:9" ht="23.25" customHeight="1">
      <c r="A2" s="106" t="s">
        <v>190</v>
      </c>
      <c r="B2" s="106"/>
      <c r="C2" s="106"/>
      <c r="D2" s="106"/>
      <c r="E2" s="106"/>
      <c r="F2" s="106"/>
      <c r="G2" s="106"/>
      <c r="H2" s="106"/>
      <c r="I2" s="106"/>
    </row>
    <row r="3" spans="1:9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 customHeight="1">
      <c r="A4" s="68"/>
      <c r="B4" s="68"/>
      <c r="C4" s="113" t="s">
        <v>69</v>
      </c>
      <c r="D4" s="114"/>
      <c r="E4" s="113" t="s">
        <v>70</v>
      </c>
      <c r="F4" s="117"/>
      <c r="G4" s="69" t="s">
        <v>71</v>
      </c>
      <c r="H4" s="113" t="s">
        <v>69</v>
      </c>
      <c r="I4" s="114"/>
    </row>
    <row r="5" spans="1:9" ht="18.75" customHeight="1">
      <c r="A5" s="70"/>
      <c r="B5" s="70"/>
      <c r="C5" s="115"/>
      <c r="D5" s="116"/>
      <c r="E5" s="115"/>
      <c r="F5" s="118"/>
      <c r="G5" s="71" t="s">
        <v>1</v>
      </c>
      <c r="H5" s="115"/>
      <c r="I5" s="116"/>
    </row>
    <row r="6" spans="1:9" ht="18.75" customHeight="1">
      <c r="A6" s="72" t="s">
        <v>72</v>
      </c>
      <c r="B6" s="6"/>
      <c r="C6" s="73"/>
      <c r="D6" s="73"/>
      <c r="E6" s="73"/>
      <c r="F6" s="73"/>
      <c r="G6" s="73"/>
      <c r="H6" s="73"/>
      <c r="I6" s="73"/>
    </row>
    <row r="7" spans="1:9" ht="18.75" customHeight="1">
      <c r="A7" s="72" t="s">
        <v>73</v>
      </c>
      <c r="B7" s="6"/>
      <c r="C7" s="74"/>
      <c r="D7" s="74"/>
      <c r="E7" s="74"/>
      <c r="F7" s="74"/>
      <c r="G7" s="74"/>
      <c r="H7" s="74"/>
      <c r="I7" s="74"/>
    </row>
    <row r="8" spans="1:9" ht="18.75" customHeight="1">
      <c r="A8" s="6"/>
      <c r="B8" s="6" t="s">
        <v>74</v>
      </c>
      <c r="C8" s="75">
        <v>222000</v>
      </c>
      <c r="D8" s="76" t="s">
        <v>1</v>
      </c>
      <c r="E8" s="75">
        <v>219724</v>
      </c>
      <c r="F8" s="76">
        <v>64</v>
      </c>
      <c r="G8" s="76" t="s">
        <v>1</v>
      </c>
      <c r="H8" s="75">
        <v>2275</v>
      </c>
      <c r="I8" s="76">
        <v>36</v>
      </c>
    </row>
    <row r="9" spans="1:9" ht="18.75" customHeight="1">
      <c r="A9" s="6"/>
      <c r="B9" s="6" t="s">
        <v>75</v>
      </c>
      <c r="C9" s="75">
        <v>9050</v>
      </c>
      <c r="D9" s="76" t="s">
        <v>1</v>
      </c>
      <c r="E9" s="75">
        <v>21605</v>
      </c>
      <c r="F9" s="76" t="s">
        <v>1</v>
      </c>
      <c r="G9" s="76" t="s">
        <v>71</v>
      </c>
      <c r="H9" s="75">
        <v>12555</v>
      </c>
      <c r="I9" s="76" t="s">
        <v>1</v>
      </c>
    </row>
    <row r="10" spans="1:9" ht="18.75" customHeight="1">
      <c r="A10" s="6"/>
      <c r="B10" s="6" t="s">
        <v>76</v>
      </c>
      <c r="C10" s="75">
        <v>70000</v>
      </c>
      <c r="D10" s="76" t="s">
        <v>1</v>
      </c>
      <c r="E10" s="75">
        <v>131307</v>
      </c>
      <c r="F10" s="76">
        <v>90</v>
      </c>
      <c r="G10" s="76" t="s">
        <v>71</v>
      </c>
      <c r="H10" s="75">
        <v>61307</v>
      </c>
      <c r="I10" s="76">
        <v>90</v>
      </c>
    </row>
    <row r="11" spans="1:9" ht="18.75" customHeight="1">
      <c r="A11" s="6"/>
      <c r="B11" s="6" t="s">
        <v>77</v>
      </c>
      <c r="C11" s="77" t="s">
        <v>1</v>
      </c>
      <c r="D11" s="76" t="s">
        <v>1</v>
      </c>
      <c r="E11" s="78" t="s">
        <v>1</v>
      </c>
      <c r="F11" s="76" t="s">
        <v>1</v>
      </c>
      <c r="G11" s="76" t="s">
        <v>1</v>
      </c>
      <c r="H11" s="78" t="s">
        <v>1</v>
      </c>
      <c r="I11" s="76" t="s">
        <v>1</v>
      </c>
    </row>
    <row r="12" spans="1:9" ht="18.75" customHeight="1">
      <c r="A12" s="6"/>
      <c r="B12" s="6" t="s">
        <v>78</v>
      </c>
      <c r="C12" s="75">
        <v>9000</v>
      </c>
      <c r="D12" s="76" t="s">
        <v>1</v>
      </c>
      <c r="E12" s="75">
        <v>3098</v>
      </c>
      <c r="F12" s="76" t="s">
        <v>1</v>
      </c>
      <c r="G12" s="76" t="s">
        <v>1</v>
      </c>
      <c r="H12" s="75">
        <v>5902</v>
      </c>
      <c r="I12" s="76" t="s">
        <v>1</v>
      </c>
    </row>
    <row r="13" spans="1:9" ht="18.75" customHeight="1">
      <c r="A13" s="6"/>
      <c r="B13" s="6" t="s">
        <v>79</v>
      </c>
      <c r="C13" s="77">
        <v>2000</v>
      </c>
      <c r="D13" s="76" t="s">
        <v>1</v>
      </c>
      <c r="E13" s="77">
        <v>1429</v>
      </c>
      <c r="F13" s="76" t="s">
        <v>1</v>
      </c>
      <c r="G13" s="76" t="s">
        <v>1</v>
      </c>
      <c r="H13" s="77">
        <v>571</v>
      </c>
      <c r="I13" s="76" t="s">
        <v>1</v>
      </c>
    </row>
    <row r="14" spans="1:9" ht="18.75" customHeight="1">
      <c r="A14" s="6"/>
      <c r="B14" s="6" t="s">
        <v>80</v>
      </c>
      <c r="C14" s="75">
        <v>10320000</v>
      </c>
      <c r="D14" s="76" t="s">
        <v>1</v>
      </c>
      <c r="E14" s="75">
        <v>12711318</v>
      </c>
      <c r="F14" s="76">
        <v>91</v>
      </c>
      <c r="G14" s="76" t="s">
        <v>71</v>
      </c>
      <c r="H14" s="75">
        <v>2391138</v>
      </c>
      <c r="I14" s="76">
        <v>91</v>
      </c>
    </row>
    <row r="15" spans="1:9" ht="18.75" customHeight="1">
      <c r="A15" s="6"/>
      <c r="B15" s="6" t="s">
        <v>46</v>
      </c>
      <c r="C15" s="79">
        <v>8000000</v>
      </c>
      <c r="D15" s="80" t="s">
        <v>1</v>
      </c>
      <c r="E15" s="79">
        <v>6472485</v>
      </c>
      <c r="F15" s="80" t="s">
        <v>1</v>
      </c>
      <c r="G15" s="80" t="s">
        <v>1</v>
      </c>
      <c r="H15" s="79">
        <v>1527515</v>
      </c>
      <c r="I15" s="80" t="s">
        <v>1</v>
      </c>
    </row>
    <row r="16" spans="1:9" ht="21.75" customHeight="1">
      <c r="A16" s="111" t="s">
        <v>81</v>
      </c>
      <c r="B16" s="120"/>
      <c r="C16" s="81">
        <f>SUM(C8:C15)</f>
        <v>18632050</v>
      </c>
      <c r="D16" s="82"/>
      <c r="E16" s="81">
        <v>19560968</v>
      </c>
      <c r="F16" s="82">
        <v>45</v>
      </c>
      <c r="G16" s="83"/>
      <c r="H16" s="95"/>
      <c r="I16" s="6"/>
    </row>
    <row r="17" spans="1:9" ht="21.75" customHeight="1">
      <c r="A17" s="119" t="s">
        <v>182</v>
      </c>
      <c r="B17" s="119"/>
      <c r="C17" s="119"/>
      <c r="D17" s="123"/>
      <c r="E17" s="81">
        <v>9983914</v>
      </c>
      <c r="F17" s="82">
        <v>35</v>
      </c>
      <c r="G17" s="83"/>
      <c r="H17" s="95"/>
      <c r="I17" s="6"/>
    </row>
    <row r="18" spans="1:9" ht="21.75" customHeight="1">
      <c r="A18" s="111" t="s">
        <v>183</v>
      </c>
      <c r="B18" s="111"/>
      <c r="C18" s="111"/>
      <c r="D18" s="120"/>
      <c r="E18" s="81">
        <v>9983914</v>
      </c>
      <c r="F18" s="82">
        <v>35</v>
      </c>
      <c r="G18" s="83"/>
      <c r="H18" s="95"/>
      <c r="I18" s="6"/>
    </row>
    <row r="19" spans="1:9" ht="21.75" customHeight="1">
      <c r="A19" s="111" t="s">
        <v>82</v>
      </c>
      <c r="B19" s="111"/>
      <c r="C19" s="6"/>
      <c r="D19" s="6"/>
      <c r="E19" s="81">
        <f>SUM(E16+E18)</f>
        <v>29544882</v>
      </c>
      <c r="F19" s="82">
        <f>SUM(F16+F18)</f>
        <v>80</v>
      </c>
      <c r="G19" s="6"/>
      <c r="H19" s="6"/>
      <c r="I19" s="6"/>
    </row>
    <row r="20" spans="1:9" ht="4.5" customHeight="1">
      <c r="A20" s="36"/>
      <c r="B20" s="36"/>
      <c r="C20" s="83"/>
      <c r="D20" s="83"/>
      <c r="E20" s="90"/>
      <c r="F20" s="96"/>
      <c r="G20" s="83"/>
      <c r="H20" s="83"/>
      <c r="I20" s="6"/>
    </row>
    <row r="21" spans="1:9" ht="18.75" customHeight="1">
      <c r="A21" s="85"/>
      <c r="B21" s="85"/>
      <c r="C21" s="113" t="s">
        <v>69</v>
      </c>
      <c r="D21" s="114"/>
      <c r="E21" s="113" t="s">
        <v>83</v>
      </c>
      <c r="F21" s="117"/>
      <c r="G21" s="69" t="s">
        <v>71</v>
      </c>
      <c r="H21" s="121" t="s">
        <v>69</v>
      </c>
      <c r="I21" s="114"/>
    </row>
    <row r="22" spans="1:9" ht="18.75" customHeight="1">
      <c r="A22" s="86"/>
      <c r="B22" s="86"/>
      <c r="C22" s="115"/>
      <c r="D22" s="116"/>
      <c r="E22" s="115"/>
      <c r="F22" s="118"/>
      <c r="G22" s="71" t="s">
        <v>1</v>
      </c>
      <c r="H22" s="122"/>
      <c r="I22" s="116"/>
    </row>
    <row r="23" spans="1:9" ht="18.75" customHeight="1">
      <c r="A23" s="72" t="s">
        <v>84</v>
      </c>
      <c r="B23" s="6"/>
      <c r="C23" s="75"/>
      <c r="D23" s="76"/>
      <c r="E23" s="75"/>
      <c r="F23" s="76"/>
      <c r="G23" s="76"/>
      <c r="H23" s="75"/>
      <c r="I23" s="76"/>
    </row>
    <row r="24" spans="1:9" ht="18.75" customHeight="1">
      <c r="A24" s="72"/>
      <c r="B24" s="6" t="s">
        <v>85</v>
      </c>
      <c r="C24" s="75">
        <v>1601321</v>
      </c>
      <c r="D24" s="76" t="s">
        <v>1</v>
      </c>
      <c r="E24" s="75">
        <v>1115323</v>
      </c>
      <c r="F24" s="76">
        <v>91</v>
      </c>
      <c r="G24" s="76" t="s">
        <v>71</v>
      </c>
      <c r="H24" s="77">
        <v>485997</v>
      </c>
      <c r="I24" s="103" t="s">
        <v>195</v>
      </c>
    </row>
    <row r="25" spans="1:9" ht="18.75" customHeight="1">
      <c r="A25" s="72"/>
      <c r="B25" s="6" t="s">
        <v>86</v>
      </c>
      <c r="C25" s="75">
        <v>3497754</v>
      </c>
      <c r="D25" s="76">
        <v>50</v>
      </c>
      <c r="E25" s="75">
        <v>3455038</v>
      </c>
      <c r="F25" s="76" t="s">
        <v>1</v>
      </c>
      <c r="G25" s="76" t="s">
        <v>71</v>
      </c>
      <c r="H25" s="77">
        <v>42716</v>
      </c>
      <c r="I25" s="76">
        <v>50</v>
      </c>
    </row>
    <row r="26" spans="1:9" ht="18.75" customHeight="1">
      <c r="A26" s="72"/>
      <c r="B26" s="6" t="s">
        <v>87</v>
      </c>
      <c r="C26" s="75">
        <v>270060</v>
      </c>
      <c r="D26" s="76" t="s">
        <v>1</v>
      </c>
      <c r="E26" s="75">
        <v>252180</v>
      </c>
      <c r="F26" s="76" t="s">
        <v>1</v>
      </c>
      <c r="G26" s="76" t="s">
        <v>71</v>
      </c>
      <c r="H26" s="77">
        <v>17880</v>
      </c>
      <c r="I26" s="76" t="s">
        <v>1</v>
      </c>
    </row>
    <row r="27" spans="1:9" ht="18.75" customHeight="1">
      <c r="A27" s="72"/>
      <c r="B27" s="6" t="s">
        <v>88</v>
      </c>
      <c r="C27" s="75">
        <v>1138260</v>
      </c>
      <c r="D27" s="76" t="s">
        <v>1</v>
      </c>
      <c r="E27" s="75">
        <v>1082958</v>
      </c>
      <c r="F27" s="76" t="s">
        <v>1</v>
      </c>
      <c r="G27" s="76" t="s">
        <v>71</v>
      </c>
      <c r="H27" s="75">
        <v>55302</v>
      </c>
      <c r="I27" s="76" t="s">
        <v>1</v>
      </c>
    </row>
    <row r="28" spans="1:9" ht="18.75" customHeight="1">
      <c r="A28" s="6"/>
      <c r="B28" s="67" t="s">
        <v>89</v>
      </c>
      <c r="C28" s="75">
        <v>4147250</v>
      </c>
      <c r="D28" s="76" t="s">
        <v>1</v>
      </c>
      <c r="E28" s="75">
        <v>4145470</v>
      </c>
      <c r="F28" s="76">
        <v>25</v>
      </c>
      <c r="G28" s="76" t="s">
        <v>71</v>
      </c>
      <c r="H28" s="75">
        <v>1779</v>
      </c>
      <c r="I28" s="76">
        <v>75</v>
      </c>
    </row>
    <row r="29" spans="1:9" ht="18.75" customHeight="1">
      <c r="A29" s="6"/>
      <c r="B29" s="67" t="s">
        <v>90</v>
      </c>
      <c r="C29" s="75">
        <v>2758559</v>
      </c>
      <c r="D29" s="76" t="s">
        <v>1</v>
      </c>
      <c r="E29" s="75">
        <v>1609557</v>
      </c>
      <c r="F29" s="76">
        <v>31</v>
      </c>
      <c r="G29" s="76" t="s">
        <v>71</v>
      </c>
      <c r="H29" s="75">
        <v>1149001</v>
      </c>
      <c r="I29" s="76">
        <v>69</v>
      </c>
    </row>
    <row r="30" spans="1:9" ht="18.75" customHeight="1">
      <c r="A30" s="6"/>
      <c r="B30" s="6" t="s">
        <v>91</v>
      </c>
      <c r="C30" s="75">
        <v>1906624</v>
      </c>
      <c r="D30" s="76" t="s">
        <v>1</v>
      </c>
      <c r="E30" s="75">
        <v>1480763</v>
      </c>
      <c r="F30" s="76">
        <v>59</v>
      </c>
      <c r="G30" s="76" t="s">
        <v>71</v>
      </c>
      <c r="H30" s="75">
        <v>425860</v>
      </c>
      <c r="I30" s="76">
        <v>41</v>
      </c>
    </row>
    <row r="31" spans="1:9" ht="18.75" customHeight="1">
      <c r="A31" s="6"/>
      <c r="B31" s="6" t="s">
        <v>92</v>
      </c>
      <c r="C31" s="75">
        <v>192000</v>
      </c>
      <c r="D31" s="76" t="s">
        <v>1</v>
      </c>
      <c r="E31" s="75">
        <v>134463</v>
      </c>
      <c r="F31" s="76">
        <v>47</v>
      </c>
      <c r="G31" s="76" t="s">
        <v>71</v>
      </c>
      <c r="H31" s="77">
        <v>57536</v>
      </c>
      <c r="I31" s="76">
        <v>53</v>
      </c>
    </row>
    <row r="32" spans="1:9" ht="18.75" customHeight="1">
      <c r="A32" s="6"/>
      <c r="B32" s="6" t="s">
        <v>46</v>
      </c>
      <c r="C32" s="75">
        <v>1393800</v>
      </c>
      <c r="D32" s="76" t="s">
        <v>1</v>
      </c>
      <c r="E32" s="75">
        <v>1108394</v>
      </c>
      <c r="F32" s="76">
        <v>15</v>
      </c>
      <c r="G32" s="76" t="s">
        <v>71</v>
      </c>
      <c r="H32" s="77">
        <v>285405</v>
      </c>
      <c r="I32" s="76">
        <v>85</v>
      </c>
    </row>
    <row r="33" spans="1:9" ht="18.75" customHeight="1">
      <c r="A33" s="6"/>
      <c r="B33" s="6" t="s">
        <v>93</v>
      </c>
      <c r="C33" s="75">
        <v>174400</v>
      </c>
      <c r="D33" s="76" t="s">
        <v>1</v>
      </c>
      <c r="E33" s="75">
        <v>168800</v>
      </c>
      <c r="F33" s="76" t="s">
        <v>1</v>
      </c>
      <c r="G33" s="76" t="s">
        <v>71</v>
      </c>
      <c r="H33" s="75">
        <v>5600</v>
      </c>
      <c r="I33" s="76" t="s">
        <v>1</v>
      </c>
    </row>
    <row r="34" spans="1:9" ht="18.75" customHeight="1">
      <c r="A34" s="6"/>
      <c r="B34" s="6" t="s">
        <v>94</v>
      </c>
      <c r="C34" s="75">
        <v>1552021</v>
      </c>
      <c r="D34" s="76">
        <v>50</v>
      </c>
      <c r="E34" s="75">
        <v>1483621</v>
      </c>
      <c r="F34" s="87" t="s">
        <v>191</v>
      </c>
      <c r="G34" s="80" t="s">
        <v>71</v>
      </c>
      <c r="H34" s="79">
        <v>68400</v>
      </c>
      <c r="I34" s="80" t="s">
        <v>1</v>
      </c>
    </row>
    <row r="35" spans="1:9" ht="21" customHeight="1">
      <c r="A35" s="111" t="s">
        <v>95</v>
      </c>
      <c r="B35" s="111"/>
      <c r="C35" s="81">
        <v>18632050</v>
      </c>
      <c r="D35" s="82" t="s">
        <v>1</v>
      </c>
      <c r="E35" s="81">
        <v>16036570</v>
      </c>
      <c r="F35" s="88" t="s">
        <v>192</v>
      </c>
      <c r="G35" s="94"/>
      <c r="H35" s="6"/>
      <c r="I35" s="6"/>
    </row>
    <row r="36" spans="1:9" ht="21" customHeight="1">
      <c r="A36" s="111" t="s">
        <v>184</v>
      </c>
      <c r="B36" s="111"/>
      <c r="C36" s="111"/>
      <c r="D36" s="120"/>
      <c r="E36" s="81">
        <v>9880900</v>
      </c>
      <c r="F36" s="88" t="s">
        <v>193</v>
      </c>
      <c r="G36" s="94"/>
      <c r="H36" s="6"/>
      <c r="I36" s="6"/>
    </row>
    <row r="37" spans="1:9" ht="22.5" customHeight="1">
      <c r="A37" s="111" t="s">
        <v>96</v>
      </c>
      <c r="B37" s="111"/>
      <c r="C37" s="6"/>
      <c r="D37" s="6"/>
      <c r="E37" s="81">
        <f>SUM(E35:E36)</f>
        <v>25917470</v>
      </c>
      <c r="F37" s="88" t="s">
        <v>194</v>
      </c>
      <c r="G37" s="94"/>
      <c r="H37" s="94"/>
      <c r="I37" s="6"/>
    </row>
    <row r="38" spans="1:9" ht="18.75" customHeight="1">
      <c r="A38" s="111" t="s">
        <v>97</v>
      </c>
      <c r="B38" s="111"/>
      <c r="C38" s="6"/>
      <c r="D38" s="6"/>
      <c r="E38" s="84">
        <f>SUM(E19-E37)</f>
        <v>3627412</v>
      </c>
      <c r="F38" s="89">
        <v>27</v>
      </c>
      <c r="G38" s="6"/>
      <c r="H38" s="6"/>
      <c r="I38" s="6"/>
    </row>
    <row r="39" spans="1:9" ht="18.75" customHeight="1">
      <c r="A39" s="36"/>
      <c r="B39" s="36"/>
      <c r="C39" s="6"/>
      <c r="D39" s="6"/>
      <c r="E39" s="90"/>
      <c r="F39" s="91"/>
      <c r="G39" s="6"/>
      <c r="H39" s="6"/>
      <c r="I39" s="6"/>
    </row>
    <row r="40" spans="1:9" ht="8.25" customHeight="1">
      <c r="A40" s="36"/>
      <c r="B40" s="36"/>
      <c r="C40" s="6"/>
      <c r="D40" s="6"/>
      <c r="E40" s="90"/>
      <c r="F40" s="91"/>
      <c r="G40" s="6"/>
      <c r="H40" s="6"/>
      <c r="I40" s="6"/>
    </row>
    <row r="41" spans="1:9" ht="18.75" customHeight="1">
      <c r="A41" s="92" t="s">
        <v>211</v>
      </c>
      <c r="B41" s="92"/>
      <c r="C41" s="92"/>
      <c r="D41" s="92"/>
      <c r="E41" s="93"/>
      <c r="F41" s="92"/>
      <c r="G41" s="92"/>
      <c r="H41" s="92"/>
      <c r="I41" s="92"/>
    </row>
    <row r="42" spans="1:9" ht="18.75" customHeight="1">
      <c r="A42" s="119" t="s">
        <v>196</v>
      </c>
      <c r="B42" s="119"/>
      <c r="C42" s="119"/>
      <c r="D42" s="119"/>
      <c r="E42" s="119"/>
      <c r="F42" s="119"/>
      <c r="G42" s="119"/>
      <c r="H42" s="119"/>
      <c r="I42" s="119"/>
    </row>
    <row r="43" spans="1:9" ht="18.75" customHeight="1">
      <c r="A43" s="6"/>
      <c r="B43" s="6"/>
      <c r="C43" s="6"/>
      <c r="D43" s="6"/>
      <c r="E43" s="6"/>
      <c r="F43" s="6"/>
      <c r="G43" s="6"/>
      <c r="H43" s="6"/>
      <c r="I43" s="6"/>
    </row>
  </sheetData>
  <sheetProtection/>
  <mergeCells count="17">
    <mergeCell ref="A42:I42"/>
    <mergeCell ref="H21:I22"/>
    <mergeCell ref="A1:I1"/>
    <mergeCell ref="A2:I2"/>
    <mergeCell ref="C4:D5"/>
    <mergeCell ref="E4:F5"/>
    <mergeCell ref="H4:I5"/>
    <mergeCell ref="A16:B16"/>
    <mergeCell ref="A35:B35"/>
    <mergeCell ref="A36:D36"/>
    <mergeCell ref="A37:B37"/>
    <mergeCell ref="A38:B38"/>
    <mergeCell ref="A17:D17"/>
    <mergeCell ref="A18:D18"/>
    <mergeCell ref="A19:B19"/>
    <mergeCell ref="C21:D22"/>
    <mergeCell ref="E21:F2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</dc:creator>
  <cp:keywords/>
  <dc:description/>
  <cp:lastModifiedBy>CasperX</cp:lastModifiedBy>
  <cp:lastPrinted>2012-10-25T01:49:40Z</cp:lastPrinted>
  <dcterms:created xsi:type="dcterms:W3CDTF">2006-01-12T04:22:04Z</dcterms:created>
  <dcterms:modified xsi:type="dcterms:W3CDTF">2012-10-25T01:49:59Z</dcterms:modified>
  <cp:category/>
  <cp:version/>
  <cp:contentType/>
  <cp:contentStatus/>
</cp:coreProperties>
</file>